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/>
  </bookViews>
  <sheets>
    <sheet name="Перечень" sheetId="7" r:id="rId1"/>
    <sheet name="Расшифровка по ОС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cc1">[0]!add2_el_d9</definedName>
    <definedName name="_cc10">[0]!dialog10_no</definedName>
    <definedName name="_cc11">[0]!dialog10_yes</definedName>
    <definedName name="_cc12">[0]!dialog8_no</definedName>
    <definedName name="_cc13">[0]!dialog8_yes</definedName>
    <definedName name="_cc14">[0]!poisk</definedName>
    <definedName name="_cc16">[0]!redak_el_d9</definedName>
    <definedName name="_cc17">[0]!sbros_all1</definedName>
    <definedName name="_cc18">[0]!sbros_all2</definedName>
    <definedName name="_cc19">[0]!sp_add</definedName>
    <definedName name="_cc2">[0]!clik1</definedName>
    <definedName name="_cc20">[0]!sp_change</definedName>
    <definedName name="_cc21">[0]!sp_zam</definedName>
    <definedName name="_cc22">[0]!vid_all1</definedName>
    <definedName name="_cc23">[0]!vid_all2</definedName>
    <definedName name="_cc3">[0]!clik2</definedName>
    <definedName name="_cc4">[0]!del_el_d9</definedName>
    <definedName name="_cc5">[0]!del_el2</definedName>
    <definedName name="_cc6">[0]!del_sp2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9">#REF!</definedName>
    <definedName name="_dfa5">[1]Лист1!#REF!</definedName>
    <definedName name="_kor2">'[2]2005'!#REF!</definedName>
    <definedName name="_Order1" hidden="1">255</definedName>
    <definedName name="_Sort" hidden="1">#REF!</definedName>
    <definedName name="_ss1">#REF!</definedName>
    <definedName name="_xlnm._FilterDatabase" localSheetId="0" hidden="1">Перечень!$A$1:$M$568</definedName>
    <definedName name="_xlnm._FilterDatabase" hidden="1">#REF!</definedName>
    <definedName name="add1_el_d9">[0]!add1_el_d9</definedName>
    <definedName name="add2_el_d9">[0]!add2_el_d9</definedName>
    <definedName name="anscount" hidden="1">8</definedName>
    <definedName name="AS2DocOpenMode" hidden="1">"AS2DocumentEdit"</definedName>
    <definedName name="AVCi">#REF!</definedName>
    <definedName name="AVCni">#REF!</definedName>
    <definedName name="b">#REF!</definedName>
    <definedName name="beta">[3]Лист2!$K$55</definedName>
    <definedName name="bg">[4]ДЗ!#REF!</definedName>
    <definedName name="box">#REF!</definedName>
    <definedName name="CASH_FLO">#REF!</definedName>
    <definedName name="cc">[0]!add1_el_d9</definedName>
    <definedName name="cip_1">#REF!</definedName>
    <definedName name="clik1">[0]!clik1</definedName>
    <definedName name="clik2">[0]!clik2</definedName>
    <definedName name="ColLastYearFB">[5]Управление!$AF$17</definedName>
    <definedName name="ColThisYearFB">[5]Управление!$AE$17</definedName>
    <definedName name="del_el_d9">[0]!del_el_d9</definedName>
    <definedName name="del_el2">[0]!del_el2</definedName>
    <definedName name="del_sp2">[0]!del_sp2</definedName>
    <definedName name="Det_141">'[6]5'!#REF!</definedName>
    <definedName name="dialog10_no">[0]!dialog10_no</definedName>
    <definedName name="dialog10_yes">[0]!dialog10_yes</definedName>
    <definedName name="dialog11_1_no">[0]!dialog11_1_no</definedName>
    <definedName name="dialog11_1_yes">[0]!dialog11_1_yes</definedName>
    <definedName name="dialog8_no">[0]!dialog8_no</definedName>
    <definedName name="dialog8_yes">[0]!dialog8_yes</definedName>
    <definedName name="DOLGI_ДЕБИТОРЫ">#REF!</definedName>
    <definedName name="f_txt_no2">[0]!f_txt_no2</definedName>
    <definedName name="FCi">#REF!</definedName>
    <definedName name="FCni">#REF!</definedName>
    <definedName name="g">#REF!</definedName>
    <definedName name="Header">#REF!</definedName>
    <definedName name="HTML_CodePage" hidden="1">1251</definedName>
    <definedName name="HTML_Control" hidden="1">{"'интерфейс'!$J$31:$M$43"}</definedName>
    <definedName name="HTML_Description" hidden="1">""</definedName>
    <definedName name="HTML_Email" hidden="1">""</definedName>
    <definedName name="HTML_Header" hidden="1">"Лист1"</definedName>
    <definedName name="HTML_LastUpdate" hidden="1">"26.04.01"</definedName>
    <definedName name="HTML_LineAfter" hidden="1">FALSE</definedName>
    <definedName name="HTML_LineBefore" hidden="1">FALSE</definedName>
    <definedName name="HTML_Name" hidden="1">"Резниченко"</definedName>
    <definedName name="HTML_OBDlg2" hidden="1">TRUE</definedName>
    <definedName name="HTML_OBDlg4" hidden="1">TRUE</definedName>
    <definedName name="HTML_OS" hidden="1">0</definedName>
    <definedName name="HTML_PathFile" hidden="1">"C:\Documents\svw\MyHTML.htm"</definedName>
    <definedName name="HTML_Title" hidden="1">"Interface May"</definedName>
    <definedName name="IUSD">#REF!</definedName>
    <definedName name="IUSDГод">#REF!</definedName>
    <definedName name="kor">'[2]2005'!#REF!</definedName>
    <definedName name="Lang">#REF!</definedName>
    <definedName name="lfr" hidden="1">{"'интерфейс'!$J$31:$M$43"}</definedName>
    <definedName name="limcount" hidden="1">1</definedName>
    <definedName name="m">[7]Издержки!$B$110</definedName>
    <definedName name="maket8145">[0]!maket8145</definedName>
    <definedName name="NDS_ПОКУПКИ">#REF!</definedName>
    <definedName name="obnyl_no">[0]!obnyl_no</definedName>
    <definedName name="opr_sp_dnr">[0]!opr_sp_dnr</definedName>
    <definedName name="PeriodLastYearName">[5]Управление!$AF$20</definedName>
    <definedName name="PeriodThisYearName">[5]Управление!$AE$20</definedName>
    <definedName name="poisk">[0]!poisk</definedName>
    <definedName name="qqqqq">[0]!qqqqq</definedName>
    <definedName name="qwerty">[0]!qwerty</definedName>
    <definedName name="r0">[3]Лист2!$B$1</definedName>
    <definedName name="Rate">#REF!</definedName>
    <definedName name="redak_el_d9">[0]!redak_el_d9</definedName>
    <definedName name="rm">[3]Лист2!$B$2</definedName>
    <definedName name="rt">#REF!</definedName>
    <definedName name="rt_1">#REF!</definedName>
    <definedName name="sbros_all1">[0]!sbros_all1</definedName>
    <definedName name="sbros_all2">[0]!sbros_all2</definedName>
    <definedName name="sencount" hidden="1">3</definedName>
    <definedName name="sp_add">[0]!sp_add</definedName>
    <definedName name="sp_change">[0]!sp_change</definedName>
    <definedName name="sp_zam">[0]!sp_zam</definedName>
    <definedName name="St_Taxes">#REF!</definedName>
    <definedName name="Tabl151">[8]СБ_Урал2005г.!#REF!</definedName>
    <definedName name="Tabl218">[8]СБ_Урал2005г.!#REF!</definedName>
    <definedName name="Tabl271">[8]СБ_Урал2005г.!#REF!</definedName>
    <definedName name="Tabl433">[8]СБ_Урал2005г.!#REF!</definedName>
    <definedName name="Tabl661">[8]СБ_Урал2005г.!#REF!</definedName>
    <definedName name="tek_formula_yes">[0]!tek_formula_yes</definedName>
    <definedName name="theClose">[0]!theClose</definedName>
    <definedName name="theHide">[0]!theHide</definedName>
    <definedName name="theHide1">#N/A</definedName>
    <definedName name="theShow">[0]!theShow</definedName>
    <definedName name="Tier1_client">'[9]tb 311203'!#REF!</definedName>
    <definedName name="toconsol_0906">#REF!</definedName>
    <definedName name="vid_all1">[0]!vid_all1</definedName>
    <definedName name="vid_all2">[0]!vid_all2</definedName>
    <definedName name="videl_list">[0]!videl_list</definedName>
    <definedName name="WACC">[10]СД!#REF!</definedName>
    <definedName name="WIDTH">#REF!</definedName>
    <definedName name="ааа">#REF!</definedName>
    <definedName name="АкцийВПакете">[10]Итоги!#REF!</definedName>
    <definedName name="Ам">[11]ССЫли!$B$16</definedName>
    <definedName name="Амакс">[12]Лист2!$B$4</definedName>
    <definedName name="Амин">[12]Лист2!$B$3</definedName>
    <definedName name="Аморт1">#REF!</definedName>
    <definedName name="Аморт2">#REF!</definedName>
    <definedName name="Аморт3">#REF!</definedName>
    <definedName name="Аморт4">#REF!</definedName>
    <definedName name="Аморт5">#REF!</definedName>
    <definedName name="арплощ">#REF!</definedName>
    <definedName name="_xlnm.Database">#REF!</definedName>
    <definedName name="БазАрПл">#REF!</definedName>
    <definedName name="БНДС">#N/A</definedName>
    <definedName name="ВалютИнфляция">[10]Парам!$C$19</definedName>
    <definedName name="Виды_состояния_отделки">#REF!</definedName>
    <definedName name="ВИСисп">#REF!</definedName>
    <definedName name="ВИСсост">#REF!</definedName>
    <definedName name="ВнА">'[13]Ф1 рек'!$C$11</definedName>
    <definedName name="ВнИзнос">[11]Вн.Износ!$A$3:$C$4</definedName>
    <definedName name="Вост1">[14]ВС!$M$4</definedName>
    <definedName name="Вост2">[15]ВС!$M$2</definedName>
    <definedName name="Вост3">[15]ВС!$M$3</definedName>
    <definedName name="Вост4">[15]ВС!#REF!</definedName>
    <definedName name="Вост5">[15]ВС!#REF!</definedName>
    <definedName name="Воститог">[15]ВС!$M$4</definedName>
    <definedName name="ВС">#REF!</definedName>
    <definedName name="ВС1">[16]ПЗС!#REF!</definedName>
    <definedName name="ВС3">#REF!</definedName>
    <definedName name="Всего">#REF!</definedName>
    <definedName name="всегоизнпроц">[16]УИ!$H$1</definedName>
    <definedName name="всегоизнруб">[16]УИ!$I$1</definedName>
    <definedName name="ВсегоОборотДебет">#REF!</definedName>
    <definedName name="ВсегоОборотКредит">#REF!</definedName>
    <definedName name="ВсегоСальдоКонец">#REF!</definedName>
    <definedName name="ВсегоСальдоНачало">#REF!</definedName>
    <definedName name="ВСТП">#REF!</definedName>
    <definedName name="Вход_в_Объект_оценки">#REF!</definedName>
    <definedName name="Вывод_о_месторасположении">#REF!</definedName>
    <definedName name="высота">#REF!</definedName>
    <definedName name="гамма">#REF!</definedName>
    <definedName name="глубина">#REF!</definedName>
    <definedName name="ГО">#REF!</definedName>
    <definedName name="Годы">#REF!</definedName>
    <definedName name="ГП">#REF!</definedName>
    <definedName name="ГПР">[10]Парам!$F$6</definedName>
    <definedName name="грив">#REF!</definedName>
    <definedName name="Д">[17]Парам!$C$11</definedName>
    <definedName name="Дата_данных_в_КОИнвест">#REF!</definedName>
    <definedName name="ДатаПоиска">#REF!</definedName>
    <definedName name="двериисп">#REF!</definedName>
    <definedName name="дверисост">#REF!</definedName>
    <definedName name="ДЕМОНТАД">[18]РАСЧЁТ!#REF!</definedName>
    <definedName name="ДЕМОНТАЖ">[18]РАСЧЁТ!#REF!</definedName>
    <definedName name="диагр" hidden="1">{"'интерфейс'!$J$31:$M$43"}</definedName>
    <definedName name="диаметр">#REF!</definedName>
    <definedName name="длина">#REF!</definedName>
    <definedName name="Дни">#REF!</definedName>
    <definedName name="ДО">#REF!</definedName>
    <definedName name="ДО1">[10]Парам!$C$5</definedName>
    <definedName name="ДолгКр">#REF!</definedName>
    <definedName name="ДолгОб">'[13]Ф1 рек'!$C$41</definedName>
    <definedName name="ДП">[10]Парам!$C$12</definedName>
    <definedName name="ДП_Магазин">[19]Парам!$C$3</definedName>
    <definedName name="ДПП">#REF!</definedName>
    <definedName name="др">#REF!</definedName>
    <definedName name="е">#REF!</definedName>
    <definedName name="евр">#REF!</definedName>
    <definedName name="Евро">#REF!</definedName>
    <definedName name="евроДО">[18]ВВОД!$B$4</definedName>
    <definedName name="емкость">#REF!</definedName>
    <definedName name="ергыкергфке5">#REF!</definedName>
    <definedName name="Заголовок">'[20]ОС 311204'!#REF!</definedName>
    <definedName name="зарплата_сокращаемого">#REF!</definedName>
    <definedName name="земля">[21]парам!$C$10</definedName>
    <definedName name="ЗначениеУО">#REF!</definedName>
    <definedName name="ЗПНН">#REF!</definedName>
    <definedName name="Зпрайон">#REF!</definedName>
    <definedName name="Зрекул">'[13]Ф1 рек'!$C$68</definedName>
    <definedName name="И6984">[15]Парам!$C$13</definedName>
    <definedName name="И84ДО">[15]Парам!$C$14</definedName>
    <definedName name="ИК">[22]Парам!$C$51</definedName>
    <definedName name="ИКсклад">[22]Парам!$C$52</definedName>
    <definedName name="ИндексОС">#REF!</definedName>
    <definedName name="ИндексыЦен">[10]Парам!$B$2:$E$6</definedName>
    <definedName name="интервал_для_замены_имени_табл">'[23]НАЛОГИ 00'!$O$6:$T$71</definedName>
    <definedName name="Инф">#REF!</definedName>
    <definedName name="Инфляция">[10]Парам!$C$18</definedName>
    <definedName name="ИППЕвр">#REF!</definedName>
    <definedName name="ИПЦГод">[24]ИПЦ!#REF!</definedName>
    <definedName name="ИСМР">[11]Парам!#REF!</definedName>
    <definedName name="Используемые_УПВС">[25]Списки!$A$93:$A$95</definedName>
    <definedName name="Источники_информации">#REF!</definedName>
    <definedName name="Итехстол">[16]ФИ!#REF!</definedName>
    <definedName name="ИтогоДебет_КодISO">#REF!</definedName>
    <definedName name="ИтогоДебет_СуммаБазовая">#REF!</definedName>
    <definedName name="ИтогоДебет_СуммаВалютная">#REF!</definedName>
    <definedName name="ИтогоДебет_Счет">#REF!</definedName>
    <definedName name="ИтогоКодISO">#REF!</definedName>
    <definedName name="ИтогоКредит_КодISO">#REF!</definedName>
    <definedName name="ИтогоКредит_СуммаБазовая">#REF!</definedName>
    <definedName name="ИтогоКредит_СуммаВалютная">#REF!</definedName>
    <definedName name="ИтогоКредит_Счет">#REF!</definedName>
    <definedName name="йц">[0]!сс</definedName>
    <definedName name="капвложенийЗамечания">'[26]СИС-Имена и ссылки'!$Q$2:$Q$2</definedName>
    <definedName name="кд">#REF!</definedName>
    <definedName name="Кзем">#REF!</definedName>
    <definedName name="Кзп">#REF!</definedName>
    <definedName name="кк">#REF!</definedName>
    <definedName name="Класс_зданий">#REF!</definedName>
    <definedName name="Кмасш">[27]Парам!$C$35</definedName>
    <definedName name="Кмасшт">#REF!</definedName>
    <definedName name="Кмасштобл">[28]Парам!$C$34</definedName>
    <definedName name="Кмасштоф">#REF!</definedName>
    <definedName name="колич">#REF!</definedName>
    <definedName name="количество">[15]ТХввод!$A$17</definedName>
    <definedName name="конецстр">#REF!</definedName>
    <definedName name="констропис">[16]ТХввод!#REF!</definedName>
    <definedName name="констрсост">#REF!</definedName>
    <definedName name="КорКр">#REF!</definedName>
    <definedName name="Коэф">[29]ГО!$B$19</definedName>
    <definedName name="КоэфДЗ">#REF!</definedName>
    <definedName name="КПИ">[11]Парам!$B$15</definedName>
    <definedName name="КР">#REF!</definedName>
    <definedName name="КритерийГод">#REF!</definedName>
    <definedName name="КритерийМесяц">#REF!</definedName>
    <definedName name="КрОб">'[13]Ф1 рек'!$C$48</definedName>
    <definedName name="кровизн">#REF!</definedName>
    <definedName name="кровисп">#REF!</definedName>
    <definedName name="кровсост">#REF!</definedName>
    <definedName name="крышасост">#REF!</definedName>
    <definedName name="крышисп">#REF!</definedName>
    <definedName name="Ксвч">#REF!</definedName>
    <definedName name="кси">#REF!</definedName>
    <definedName name="КУ">#REF!</definedName>
    <definedName name="курс">#REF!</definedName>
    <definedName name="курс1">[10]Парам!$C$9</definedName>
    <definedName name="курс2">[10]Парам!#REF!</definedName>
    <definedName name="курс3">[10]Парам!#REF!</definedName>
    <definedName name="курсДО">[18]ВВОД!$B$2</definedName>
    <definedName name="Кчсл">#REF!</definedName>
    <definedName name="ЛП">[10]Парам!$C$12</definedName>
    <definedName name="м">[0]!м</definedName>
    <definedName name="МакроБазаСерединаГода">[30]Анализ!$J$14:$O$23</definedName>
    <definedName name="МаксИзнос">[10]Парам!$C$17</definedName>
    <definedName name="Материал_перекрытий">#REF!</definedName>
    <definedName name="Месяцы">#REF!</definedName>
    <definedName name="Модуль12.theHide">[0]!Модуль12.theHide</definedName>
    <definedName name="Модуль9.theHide">[0]!Модуль9.theHide</definedName>
    <definedName name="Н1">[11]ССЫли!$D$5</definedName>
    <definedName name="Н2">[11]ССЫли!$F$5</definedName>
    <definedName name="н3">[31]МБП!#REF!</definedName>
    <definedName name="НА">#REF!</definedName>
    <definedName name="НАадмин">#REF!</definedName>
    <definedName name="Налог_на_прибыль">[32]ИД!$B$5</definedName>
    <definedName name="НалогФОТ">#REF!</definedName>
    <definedName name="НАТП">#REF!</definedName>
    <definedName name="Нац1">[11]ССЫли!$D$5</definedName>
    <definedName name="НДС">#REF!</definedName>
    <definedName name="Недозагр">#REF!</definedName>
    <definedName name="Недоплат">#REF!</definedName>
    <definedName name="НИ">#REF!</definedName>
    <definedName name="НП">#REF!</definedName>
    <definedName name="НСП">[32]ИД!$B$4</definedName>
    <definedName name="ОА">'[13]Ф1 рек'!$C$27</definedName>
    <definedName name="оар" hidden="1">{"'интерфейс'!$J$31:$M$43"}</definedName>
    <definedName name="_xlnm.Print_Area">[33]Лист3!#REF!</definedName>
    <definedName name="Обнуление_818">[0]!Обнуление_818</definedName>
    <definedName name="оборудизн">[16]УИ!$G$1</definedName>
    <definedName name="объем">#REF!</definedName>
    <definedName name="объемподв">#REF!</definedName>
    <definedName name="окнаисп">#REF!</definedName>
    <definedName name="окнасост">#REF!</definedName>
    <definedName name="Окр">[10]Парам!#REF!</definedName>
    <definedName name="ОЛД">[24]ИПЦ!#REF!</definedName>
    <definedName name="омега">#REF!</definedName>
    <definedName name="Опер">[11]ССЫли!$G$11</definedName>
    <definedName name="ос">[34]индекс!$A$3:$A$23</definedName>
    <definedName name="ота">#REF!</definedName>
    <definedName name="отд">#REF!</definedName>
    <definedName name="отделисп">#REF!</definedName>
    <definedName name="отделкаизн">[16]УИ!$F$1</definedName>
    <definedName name="отделсост">#REF!</definedName>
    <definedName name="отп">#REF!</definedName>
    <definedName name="отр">#REF!</definedName>
    <definedName name="отчисления_прямые">#REF!</definedName>
    <definedName name="отчисления_сокращаемого">#REF!</definedName>
    <definedName name="ОФР2" hidden="1">{"'интерфейс'!$J$31:$M$43"}</definedName>
    <definedName name="ОФР3" hidden="1">{"'интерфейс'!$J$31:$M$43"}</definedName>
    <definedName name="п">#REF!</definedName>
    <definedName name="П1">#REF!</definedName>
    <definedName name="П2">#REF!</definedName>
    <definedName name="П3">#REF!</definedName>
    <definedName name="П4">#REF!</definedName>
    <definedName name="П5">#REF!</definedName>
    <definedName name="Параметры">#REF!</definedName>
    <definedName name="пе">#REF!</definedName>
    <definedName name="перегисп">#REF!</definedName>
    <definedName name="перегсост">#REF!</definedName>
    <definedName name="перекризн">#REF!</definedName>
    <definedName name="перекрисп">#REF!</definedName>
    <definedName name="перекрсост">#REF!</definedName>
    <definedName name="ПерИзд">#REF!</definedName>
    <definedName name="ПериодКонец">'[35]РД-О проекте'!#REF!</definedName>
    <definedName name="ПериодНачало">'[35]РД-О проекте'!#REF!</definedName>
    <definedName name="перисп">#REF!</definedName>
    <definedName name="плзастр">#REF!</definedName>
    <definedName name="плзем">#REF!</definedName>
    <definedName name="плотность">'[15]Произв НН'!$O$15</definedName>
    <definedName name="Площ">[36]парам!$C$11</definedName>
    <definedName name="Площадь">#REF!</definedName>
    <definedName name="площадьзастр">[15]ТХввод!$A$8</definedName>
    <definedName name="площзем">#REF!</definedName>
    <definedName name="Подземная_этажность">#REF!</definedName>
    <definedName name="полизн">[16]УИ!$D$1</definedName>
    <definedName name="полисп">#REF!</definedName>
    <definedName name="полсост">#REF!</definedName>
    <definedName name="ПопрНН">#REF!</definedName>
    <definedName name="ПостИзд">#REF!</definedName>
    <definedName name="ппп">#REF!</definedName>
    <definedName name="Проводился_ли_анализ_мпНЭИ">#REF!</definedName>
    <definedName name="проемизн">[16]УИ!$E$1</definedName>
    <definedName name="ПроцДолг">#REF!</definedName>
    <definedName name="прочиеисп">#REF!</definedName>
    <definedName name="прочиесост">#REF!</definedName>
    <definedName name="прп">#REF!</definedName>
    <definedName name="прямые_затраты">#REF!</definedName>
    <definedName name="пса">#REF!</definedName>
    <definedName name="псп">#REF!</definedName>
    <definedName name="пср">#REF!</definedName>
    <definedName name="р">'[37]0'!$B$15</definedName>
    <definedName name="РазмерПакета">[10]Итоги!#REF!</definedName>
    <definedName name="Районы_ЦАО">#REF!</definedName>
    <definedName name="Раскрсписок19_Изменение">[0]!Раскрсписок19_Изменение</definedName>
    <definedName name="Расположение_Объекта_оценки_в_городе">#REF!</definedName>
    <definedName name="Расстояние_до_метро">#REF!</definedName>
    <definedName name="регК">[15]Парам!$C$12</definedName>
    <definedName name="ремонт">#REF!</definedName>
    <definedName name="Рент">[11]Парам!#REF!</definedName>
    <definedName name="Рефинанс">[10]Парам!$C$16</definedName>
    <definedName name="РИП">#REF!</definedName>
    <definedName name="РИП1">#REF!</definedName>
    <definedName name="Рост">#REF!</definedName>
    <definedName name="ростОТ">'[38]0'!$B$11</definedName>
    <definedName name="рртго">#REF!</definedName>
    <definedName name="РСБУ_руб">'[39]tb 010106'!#REF!</definedName>
    <definedName name="РСБУ_руб.">#REF!</definedName>
    <definedName name="РСдвиж">'[13]Ф1 рек'!$C$66</definedName>
    <definedName name="РСнедв">'[13]Ф1 рек'!$C$65</definedName>
    <definedName name="РСнма">'[13]Ф1 рек'!$C$64</definedName>
    <definedName name="Садко" hidden="1">{"'интерфейс'!$J$31:$M$43"}</definedName>
    <definedName name="СД">[40]СД!$B$13</definedName>
    <definedName name="СДи">#REF!</definedName>
    <definedName name="СДО">[41]Парам!$C$29</definedName>
    <definedName name="сдп">#REF!</definedName>
    <definedName name="СДПС">#REF!</definedName>
    <definedName name="СДТО">#REF!</definedName>
    <definedName name="СЗ">#REF!</definedName>
    <definedName name="СК_НА_ВТОР_РЫН">[18]РАСЧЁТ!#REF!</definedName>
    <definedName name="Скидка">[10]Итоги!#REF!</definedName>
    <definedName name="СкидкаНеконтроль">[10]Парам!#REF!</definedName>
    <definedName name="смета" hidden="1">#REF!</definedName>
    <definedName name="СНП" hidden="1">#REF!</definedName>
    <definedName name="Состояние">#REF!</definedName>
    <definedName name="Спктруб">#REF!</definedName>
    <definedName name="сс">[0]!сс</definedName>
    <definedName name="сс3">[0]!clik2</definedName>
    <definedName name="СтавкиДисконт">[10]СД!$A$59:$B$63</definedName>
    <definedName name="СтАм">[42]АмВлож!$C$11</definedName>
    <definedName name="стенисп">#REF!</definedName>
    <definedName name="стенсост">#REF!</definedName>
    <definedName name="стеныизн">#REF!</definedName>
    <definedName name="стисп">#REF!</definedName>
    <definedName name="СтоимостьДП">#REF!</definedName>
    <definedName name="СтоимостьОльсон">#REF!</definedName>
    <definedName name="СтоимостьЧА">[10]ЧА!$I$26</definedName>
    <definedName name="СуммаИтогоБазовая">#REF!</definedName>
    <definedName name="СуммаИтогоВалютная">#REF!</definedName>
    <definedName name="СуммаИтогоОбщая">#REF!</definedName>
    <definedName name="Счет">#REF!</definedName>
    <definedName name="Тип_входа">#REF!</definedName>
    <definedName name="Тип_объекта">#REF!</definedName>
    <definedName name="Типы_отделки">#REF!</definedName>
    <definedName name="тр">#REF!</definedName>
    <definedName name="тэ">#REF!</definedName>
    <definedName name="УсловиеОтбора">#REF!</definedName>
    <definedName name="Уторг">#REF!</definedName>
    <definedName name="Уторга">#REF!</definedName>
    <definedName name="уторгоф">#REF!</definedName>
    <definedName name="уууу" hidden="1">{"'интерфейс'!$J$31:$M$43"}</definedName>
    <definedName name="ууууу" hidden="1">{"'интерфейс'!$J$31:$M$43"}</definedName>
    <definedName name="фабрики_кухни">[43]интерфейс!#REF!</definedName>
    <definedName name="ФАКТ_Д">[44]ВВОД!$B$8</definedName>
    <definedName name="Факт_ДО">'[45]0'!$B$7</definedName>
    <definedName name="факт_зпл_ОГМиЭБХБК">#REF!</definedName>
    <definedName name="факт_зпл_Управление_БХБК">#REF!</definedName>
    <definedName name="ФИ1">#REF!</definedName>
    <definedName name="фисп">#REF!</definedName>
    <definedName name="ФОТ">#REF!</definedName>
    <definedName name="ФОТадм">#REF!</definedName>
    <definedName name="ФОТпочта">#REF!</definedName>
    <definedName name="Фотпроизв">[22]Парам!$H$27</definedName>
    <definedName name="ФОТсвин">#REF!</definedName>
    <definedName name="фотстол">#REF!</definedName>
    <definedName name="фундизн">#REF!</definedName>
    <definedName name="фундисп">#REF!</definedName>
    <definedName name="фундсост">#REF!</definedName>
    <definedName name="Функциональное_назначение_здания">#REF!</definedName>
    <definedName name="фунт">#REF!</definedName>
    <definedName name="ЦеныИМаржа">[11]Парам!$A$20:$D$23</definedName>
    <definedName name="ЧАр">#REF!</definedName>
    <definedName name="ЧислоАкций">[10]Итоги!#REF!</definedName>
    <definedName name="ЧислоСтраницПисьмаДК">'[35]РД-Аудит раскрытий'!#REF!</definedName>
    <definedName name="ЧНН">#REF!</definedName>
    <definedName name="Чрайон">#REF!</definedName>
    <definedName name="ширина">#REF!</definedName>
    <definedName name="ШкалаИзноса">[10]Парам!#REF!</definedName>
    <definedName name="ыыы">[0]!dialog10_yes</definedName>
    <definedName name="яваомвлд">[0]!del_el_d9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7" l="1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 l="1"/>
  <c r="K567" i="7"/>
  <c r="M567" i="7" s="1"/>
  <c r="K566" i="7"/>
  <c r="M566" i="7" s="1"/>
  <c r="K565" i="7"/>
  <c r="K564" i="7"/>
  <c r="K563" i="7"/>
  <c r="K562" i="7"/>
  <c r="M562" i="7" s="1"/>
  <c r="K561" i="7"/>
  <c r="K560" i="7"/>
  <c r="K559" i="7"/>
  <c r="K558" i="7"/>
  <c r="M558" i="7" s="1"/>
  <c r="K557" i="7"/>
  <c r="K556" i="7"/>
  <c r="K555" i="7"/>
  <c r="K554" i="7"/>
  <c r="M554" i="7" s="1"/>
  <c r="K553" i="7"/>
  <c r="K552" i="7"/>
  <c r="K551" i="7"/>
  <c r="K550" i="7"/>
  <c r="M550" i="7" s="1"/>
  <c r="K549" i="7"/>
  <c r="K548" i="7"/>
  <c r="K547" i="7"/>
  <c r="K546" i="7"/>
  <c r="M546" i="7" s="1"/>
  <c r="K545" i="7"/>
  <c r="K544" i="7"/>
  <c r="M544" i="7" s="1"/>
  <c r="K543" i="7"/>
  <c r="K542" i="7"/>
  <c r="M542" i="7" s="1"/>
  <c r="K541" i="7"/>
  <c r="K540" i="7"/>
  <c r="K539" i="7"/>
  <c r="K538" i="7"/>
  <c r="K537" i="7"/>
  <c r="K536" i="7"/>
  <c r="M536" i="7" s="1"/>
  <c r="K535" i="7"/>
  <c r="M535" i="7" s="1"/>
  <c r="K534" i="7"/>
  <c r="M534" i="7" s="1"/>
  <c r="K533" i="7"/>
  <c r="K532" i="7"/>
  <c r="K531" i="7"/>
  <c r="K530" i="7"/>
  <c r="K529" i="7"/>
  <c r="K528" i="7"/>
  <c r="M528" i="7" s="1"/>
  <c r="K527" i="7"/>
  <c r="K526" i="7"/>
  <c r="M526" i="7" s="1"/>
  <c r="K525" i="7"/>
  <c r="K524" i="7"/>
  <c r="K523" i="7"/>
  <c r="K522" i="7"/>
  <c r="K521" i="7"/>
  <c r="K520" i="7"/>
  <c r="M520" i="7" s="1"/>
  <c r="K519" i="7"/>
  <c r="M519" i="7" s="1"/>
  <c r="K518" i="7"/>
  <c r="M518" i="7" s="1"/>
  <c r="K517" i="7"/>
  <c r="K516" i="7"/>
  <c r="K515" i="7"/>
  <c r="K514" i="7"/>
  <c r="K513" i="7"/>
  <c r="K512" i="7"/>
  <c r="M512" i="7" s="1"/>
  <c r="K511" i="7"/>
  <c r="K510" i="7"/>
  <c r="M510" i="7" s="1"/>
  <c r="K509" i="7"/>
  <c r="K508" i="7"/>
  <c r="K507" i="7"/>
  <c r="K506" i="7"/>
  <c r="K505" i="7"/>
  <c r="K504" i="7"/>
  <c r="M504" i="7" s="1"/>
  <c r="K503" i="7"/>
  <c r="M503" i="7" s="1"/>
  <c r="K502" i="7"/>
  <c r="M502" i="7" s="1"/>
  <c r="K501" i="7"/>
  <c r="K500" i="7"/>
  <c r="K499" i="7"/>
  <c r="K498" i="7"/>
  <c r="K497" i="7"/>
  <c r="K496" i="7"/>
  <c r="M496" i="7" s="1"/>
  <c r="K495" i="7"/>
  <c r="K494" i="7"/>
  <c r="M494" i="7" s="1"/>
  <c r="K493" i="7"/>
  <c r="K492" i="7"/>
  <c r="K491" i="7"/>
  <c r="K490" i="7"/>
  <c r="K489" i="7"/>
  <c r="K488" i="7"/>
  <c r="M488" i="7" s="1"/>
  <c r="K487" i="7"/>
  <c r="M487" i="7" s="1"/>
  <c r="K486" i="7"/>
  <c r="M486" i="7" s="1"/>
  <c r="K485" i="7"/>
  <c r="K484" i="7"/>
  <c r="K483" i="7"/>
  <c r="K482" i="7"/>
  <c r="K481" i="7"/>
  <c r="K480" i="7"/>
  <c r="M480" i="7" s="1"/>
  <c r="K479" i="7"/>
  <c r="K478" i="7"/>
  <c r="M478" i="7" s="1"/>
  <c r="K477" i="7"/>
  <c r="K476" i="7"/>
  <c r="K475" i="7"/>
  <c r="K474" i="7"/>
  <c r="K473" i="7"/>
  <c r="K472" i="7"/>
  <c r="M472" i="7" s="1"/>
  <c r="K471" i="7"/>
  <c r="M471" i="7" s="1"/>
  <c r="K470" i="7"/>
  <c r="M470" i="7" s="1"/>
  <c r="K469" i="7"/>
  <c r="K468" i="7"/>
  <c r="K467" i="7"/>
  <c r="K466" i="7"/>
  <c r="K465" i="7"/>
  <c r="K464" i="7"/>
  <c r="M464" i="7" s="1"/>
  <c r="K463" i="7"/>
  <c r="K462" i="7"/>
  <c r="M462" i="7" s="1"/>
  <c r="K461" i="7"/>
  <c r="K460" i="7"/>
  <c r="K459" i="7"/>
  <c r="K458" i="7"/>
  <c r="K457" i="7"/>
  <c r="K456" i="7"/>
  <c r="M456" i="7" s="1"/>
  <c r="K455" i="7"/>
  <c r="K454" i="7"/>
  <c r="M454" i="7" s="1"/>
  <c r="K453" i="7"/>
  <c r="K452" i="7"/>
  <c r="K451" i="7"/>
  <c r="K450" i="7"/>
  <c r="K449" i="7"/>
  <c r="K448" i="7"/>
  <c r="K447" i="7"/>
  <c r="K446" i="7"/>
  <c r="M446" i="7" s="1"/>
  <c r="K445" i="7"/>
  <c r="K444" i="7"/>
  <c r="K443" i="7"/>
  <c r="K442" i="7"/>
  <c r="K441" i="7"/>
  <c r="K440" i="7"/>
  <c r="K439" i="7"/>
  <c r="M439" i="7" s="1"/>
  <c r="K438" i="7"/>
  <c r="M438" i="7" s="1"/>
  <c r="K437" i="7"/>
  <c r="K436" i="7"/>
  <c r="K435" i="7"/>
  <c r="K434" i="7"/>
  <c r="K433" i="7"/>
  <c r="K432" i="7"/>
  <c r="K431" i="7"/>
  <c r="K430" i="7"/>
  <c r="K429" i="7"/>
  <c r="K428" i="7"/>
  <c r="K427" i="7"/>
  <c r="K426" i="7"/>
  <c r="K425" i="7"/>
  <c r="K424" i="7"/>
  <c r="K423" i="7"/>
  <c r="M423" i="7" s="1"/>
  <c r="K422" i="7"/>
  <c r="K421" i="7"/>
  <c r="K420" i="7"/>
  <c r="K419" i="7"/>
  <c r="K418" i="7"/>
  <c r="K417" i="7"/>
  <c r="K416" i="7"/>
  <c r="K415" i="7"/>
  <c r="K414" i="7"/>
  <c r="K413" i="7"/>
  <c r="K412" i="7"/>
  <c r="K411" i="7"/>
  <c r="K410" i="7"/>
  <c r="K409" i="7"/>
  <c r="K408" i="7"/>
  <c r="K407" i="7"/>
  <c r="K406" i="7"/>
  <c r="K405" i="7"/>
  <c r="K404" i="7"/>
  <c r="K403" i="7"/>
  <c r="K402" i="7"/>
  <c r="K401" i="7"/>
  <c r="K400" i="7"/>
  <c r="K399" i="7"/>
  <c r="M399" i="7" s="1"/>
  <c r="K398" i="7"/>
  <c r="K397" i="7"/>
  <c r="M397" i="7" s="1"/>
  <c r="K396" i="7"/>
  <c r="K395" i="7"/>
  <c r="M395" i="7" s="1"/>
  <c r="K394" i="7"/>
  <c r="K393" i="7"/>
  <c r="K392" i="7"/>
  <c r="K391" i="7"/>
  <c r="K390" i="7"/>
  <c r="K389" i="7"/>
  <c r="M389" i="7" s="1"/>
  <c r="K388" i="7"/>
  <c r="K387" i="7"/>
  <c r="M387" i="7" s="1"/>
  <c r="K386" i="7"/>
  <c r="K385" i="7"/>
  <c r="M385" i="7" s="1"/>
  <c r="K384" i="7"/>
  <c r="K383" i="7"/>
  <c r="M383" i="7" s="1"/>
  <c r="K382" i="7"/>
  <c r="K381" i="7"/>
  <c r="K380" i="7"/>
  <c r="K379" i="7"/>
  <c r="M379" i="7" s="1"/>
  <c r="K378" i="7"/>
  <c r="K377" i="7"/>
  <c r="K376" i="7"/>
  <c r="K375" i="7"/>
  <c r="K374" i="7"/>
  <c r="K373" i="7"/>
  <c r="K372" i="7"/>
  <c r="K371" i="7"/>
  <c r="K370" i="7"/>
  <c r="M370" i="7" s="1"/>
  <c r="K369" i="7"/>
  <c r="K368" i="7"/>
  <c r="K367" i="7"/>
  <c r="K366" i="7"/>
  <c r="K365" i="7"/>
  <c r="K364" i="7"/>
  <c r="K363" i="7"/>
  <c r="K362" i="7"/>
  <c r="K361" i="7"/>
  <c r="K360" i="7"/>
  <c r="K359" i="7"/>
  <c r="K358" i="7"/>
  <c r="M358" i="7" s="1"/>
  <c r="K357" i="7"/>
  <c r="K356" i="7"/>
  <c r="M356" i="7" s="1"/>
  <c r="K355" i="7"/>
  <c r="K354" i="7"/>
  <c r="M354" i="7" s="1"/>
  <c r="K353" i="7"/>
  <c r="K352" i="7"/>
  <c r="K351" i="7"/>
  <c r="K350" i="7"/>
  <c r="K349" i="7"/>
  <c r="M349" i="7" s="1"/>
  <c r="K348" i="7"/>
  <c r="K347" i="7"/>
  <c r="K346" i="7"/>
  <c r="K345" i="7"/>
  <c r="K344" i="7"/>
  <c r="K343" i="7"/>
  <c r="K342" i="7"/>
  <c r="M342" i="7" s="1"/>
  <c r="K341" i="7"/>
  <c r="K340" i="7"/>
  <c r="K339" i="7"/>
  <c r="K338" i="7"/>
  <c r="K337" i="7"/>
  <c r="K336" i="7"/>
  <c r="K335" i="7"/>
  <c r="K334" i="7"/>
  <c r="M334" i="7" s="1"/>
  <c r="K333" i="7"/>
  <c r="K332" i="7"/>
  <c r="K331" i="7"/>
  <c r="K330" i="7"/>
  <c r="K329" i="7"/>
  <c r="K328" i="7"/>
  <c r="K327" i="7"/>
  <c r="K326" i="7"/>
  <c r="M326" i="7" s="1"/>
  <c r="K325" i="7"/>
  <c r="K324" i="7"/>
  <c r="K323" i="7"/>
  <c r="M323" i="7" s="1"/>
  <c r="K322" i="7"/>
  <c r="K321" i="7"/>
  <c r="K320" i="7"/>
  <c r="K319" i="7"/>
  <c r="K318" i="7"/>
  <c r="M318" i="7" s="1"/>
  <c r="K317" i="7"/>
  <c r="K316" i="7"/>
  <c r="K315" i="7"/>
  <c r="M315" i="7" s="1"/>
  <c r="K314" i="7"/>
  <c r="K313" i="7"/>
  <c r="K312" i="7"/>
  <c r="K311" i="7"/>
  <c r="K310" i="7"/>
  <c r="M310" i="7" s="1"/>
  <c r="K309" i="7"/>
  <c r="K308" i="7"/>
  <c r="K307" i="7"/>
  <c r="K306" i="7"/>
  <c r="K305" i="7"/>
  <c r="K304" i="7"/>
  <c r="K303" i="7"/>
  <c r="K302" i="7"/>
  <c r="M302" i="7" s="1"/>
  <c r="K301" i="7"/>
  <c r="K300" i="7"/>
  <c r="K299" i="7"/>
  <c r="K298" i="7"/>
  <c r="K297" i="7"/>
  <c r="K296" i="7"/>
  <c r="K295" i="7"/>
  <c r="K294" i="7"/>
  <c r="M294" i="7" s="1"/>
  <c r="K293" i="7"/>
  <c r="K292" i="7"/>
  <c r="K291" i="7"/>
  <c r="M291" i="7" s="1"/>
  <c r="K290" i="7"/>
  <c r="K289" i="7"/>
  <c r="K288" i="7"/>
  <c r="K287" i="7"/>
  <c r="K286" i="7"/>
  <c r="M286" i="7" s="1"/>
  <c r="K285" i="7"/>
  <c r="K284" i="7"/>
  <c r="K283" i="7"/>
  <c r="M283" i="7" s="1"/>
  <c r="K282" i="7"/>
  <c r="M282" i="7" s="1"/>
  <c r="K281" i="7"/>
  <c r="K280" i="7"/>
  <c r="K279" i="7"/>
  <c r="K278" i="7"/>
  <c r="K277" i="7"/>
  <c r="K276" i="7"/>
  <c r="K275" i="7"/>
  <c r="M275" i="7" s="1"/>
  <c r="K274" i="7"/>
  <c r="K273" i="7"/>
  <c r="K272" i="7"/>
  <c r="K271" i="7"/>
  <c r="K270" i="7"/>
  <c r="M270" i="7" s="1"/>
  <c r="K269" i="7"/>
  <c r="K268" i="7"/>
  <c r="K267" i="7"/>
  <c r="K266" i="7"/>
  <c r="K265" i="7"/>
  <c r="M265" i="7" s="1"/>
  <c r="K264" i="7"/>
  <c r="K263" i="7"/>
  <c r="K262" i="7"/>
  <c r="M262" i="7" s="1"/>
  <c r="K261" i="7"/>
  <c r="K260" i="7"/>
  <c r="K259" i="7"/>
  <c r="K258" i="7"/>
  <c r="K257" i="7"/>
  <c r="M257" i="7" s="1"/>
  <c r="K256" i="7"/>
  <c r="K255" i="7"/>
  <c r="K254" i="7"/>
  <c r="M254" i="7" s="1"/>
  <c r="K253" i="7"/>
  <c r="K252" i="7"/>
  <c r="K251" i="7"/>
  <c r="K250" i="7"/>
  <c r="K249" i="7"/>
  <c r="M249" i="7" s="1"/>
  <c r="K248" i="7"/>
  <c r="K247" i="7"/>
  <c r="K246" i="7"/>
  <c r="M246" i="7" s="1"/>
  <c r="K245" i="7"/>
  <c r="K244" i="7"/>
  <c r="K243" i="7"/>
  <c r="M243" i="7" s="1"/>
  <c r="K242" i="7"/>
  <c r="K241" i="7"/>
  <c r="M241" i="7" s="1"/>
  <c r="K240" i="7"/>
  <c r="K239" i="7"/>
  <c r="M239" i="7" s="1"/>
  <c r="K238" i="7"/>
  <c r="K237" i="7"/>
  <c r="K236" i="7"/>
  <c r="K235" i="7"/>
  <c r="K234" i="7"/>
  <c r="K233" i="7"/>
  <c r="M233" i="7" s="1"/>
  <c r="K232" i="7"/>
  <c r="K231" i="7"/>
  <c r="M231" i="7" s="1"/>
  <c r="K230" i="7"/>
  <c r="K229" i="7"/>
  <c r="K228" i="7"/>
  <c r="K227" i="7"/>
  <c r="K226" i="7"/>
  <c r="K225" i="7"/>
  <c r="M225" i="7" s="1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M193" i="7" s="1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M162" i="7" s="1"/>
  <c r="K161" i="7"/>
  <c r="K160" i="7"/>
  <c r="K159" i="7"/>
  <c r="K158" i="7"/>
  <c r="K157" i="7"/>
  <c r="K156" i="7"/>
  <c r="M156" i="7" s="1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M143" i="7" s="1"/>
  <c r="K142" i="7"/>
  <c r="K141" i="7"/>
  <c r="K140" i="7"/>
  <c r="K139" i="7"/>
  <c r="K138" i="7"/>
  <c r="K137" i="7"/>
  <c r="K136" i="7"/>
  <c r="K135" i="7"/>
  <c r="M135" i="7" s="1"/>
  <c r="K134" i="7"/>
  <c r="K133" i="7"/>
  <c r="K132" i="7"/>
  <c r="K131" i="7"/>
  <c r="K130" i="7"/>
  <c r="K129" i="7"/>
  <c r="K128" i="7"/>
  <c r="K127" i="7"/>
  <c r="K126" i="7"/>
  <c r="K125" i="7"/>
  <c r="K124" i="7"/>
  <c r="M124" i="7" s="1"/>
  <c r="K123" i="7"/>
  <c r="K122" i="7"/>
  <c r="K121" i="7"/>
  <c r="M121" i="7" s="1"/>
  <c r="K120" i="7"/>
  <c r="K119" i="7"/>
  <c r="K118" i="7"/>
  <c r="K117" i="7"/>
  <c r="K116" i="7"/>
  <c r="K115" i="7"/>
  <c r="K114" i="7"/>
  <c r="M114" i="7" s="1"/>
  <c r="K113" i="7"/>
  <c r="K112" i="7"/>
  <c r="M112" i="7" s="1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M260" i="7" l="1"/>
  <c r="M451" i="7"/>
  <c r="M126" i="7"/>
  <c r="M396" i="7"/>
  <c r="M460" i="7"/>
  <c r="M483" i="7"/>
  <c r="M508" i="7"/>
  <c r="M244" i="7"/>
  <c r="M445" i="7"/>
  <c r="M130" i="7"/>
  <c r="M204" i="7"/>
  <c r="M209" i="7"/>
  <c r="M140" i="7"/>
  <c r="M142" i="7"/>
  <c r="M158" i="7"/>
  <c r="M188" i="7"/>
  <c r="M278" i="7"/>
  <c r="M301" i="7"/>
  <c r="M307" i="7"/>
  <c r="M347" i="7"/>
  <c r="M455" i="7"/>
  <c r="M477" i="7"/>
  <c r="M559" i="7"/>
  <c r="M247" i="7"/>
  <c r="M331" i="7"/>
  <c r="M444" i="7"/>
  <c r="M252" i="7"/>
  <c r="M255" i="7"/>
  <c r="M268" i="7"/>
  <c r="M405" i="7"/>
  <c r="M435" i="7"/>
  <c r="M515" i="7"/>
  <c r="M531" i="7"/>
  <c r="M220" i="7"/>
  <c r="M263" i="7"/>
  <c r="M122" i="7"/>
  <c r="M429" i="7"/>
  <c r="M509" i="7"/>
  <c r="M525" i="7"/>
  <c r="M543" i="7"/>
  <c r="M563" i="7"/>
  <c r="M339" i="7"/>
  <c r="M374" i="7"/>
  <c r="M390" i="7"/>
  <c r="M404" i="7"/>
  <c r="M413" i="7"/>
  <c r="M419" i="7"/>
  <c r="M461" i="7"/>
  <c r="M467" i="7"/>
  <c r="M493" i="7"/>
  <c r="M499" i="7"/>
  <c r="M524" i="7"/>
  <c r="M119" i="7"/>
  <c r="M153" i="7"/>
  <c r="M161" i="7"/>
  <c r="M172" i="7"/>
  <c r="M191" i="7"/>
  <c r="M196" i="7"/>
  <c r="M228" i="7"/>
  <c r="M235" i="7"/>
  <c r="M5" i="7"/>
  <c r="M13" i="7"/>
  <c r="M21" i="7"/>
  <c r="M29" i="7"/>
  <c r="M37" i="7"/>
  <c r="M45" i="7"/>
  <c r="M53" i="7"/>
  <c r="M61" i="7"/>
  <c r="M69" i="7"/>
  <c r="M77" i="7"/>
  <c r="M85" i="7"/>
  <c r="M93" i="7"/>
  <c r="M101" i="7"/>
  <c r="M129" i="7"/>
  <c r="M137" i="7"/>
  <c r="M145" i="7"/>
  <c r="M154" i="7"/>
  <c r="M170" i="7"/>
  <c r="M217" i="7"/>
  <c r="M127" i="7"/>
  <c r="M138" i="7"/>
  <c r="M148" i="7"/>
  <c r="M164" i="7"/>
  <c r="M177" i="7"/>
  <c r="M180" i="7"/>
  <c r="M201" i="7"/>
  <c r="M223" i="7"/>
  <c r="M132" i="7"/>
  <c r="M146" i="7"/>
  <c r="M169" i="7"/>
  <c r="M185" i="7"/>
  <c r="M207" i="7"/>
  <c r="M212" i="7"/>
  <c r="M227" i="7"/>
  <c r="M391" i="7"/>
  <c r="M411" i="7"/>
  <c r="M447" i="7"/>
  <c r="M452" i="7"/>
  <c r="M475" i="7"/>
  <c r="M511" i="7"/>
  <c r="M516" i="7"/>
  <c r="M199" i="7"/>
  <c r="M215" i="7"/>
  <c r="M236" i="7"/>
  <c r="M351" i="7"/>
  <c r="M388" i="7"/>
  <c r="M403" i="7"/>
  <c r="M428" i="7"/>
  <c r="M436" i="7"/>
  <c r="M453" i="7"/>
  <c r="M495" i="7"/>
  <c r="M500" i="7"/>
  <c r="M279" i="7"/>
  <c r="M328" i="7"/>
  <c r="M367" i="7"/>
  <c r="M393" i="7"/>
  <c r="M421" i="7"/>
  <c r="M427" i="7"/>
  <c r="M463" i="7"/>
  <c r="M468" i="7"/>
  <c r="M485" i="7"/>
  <c r="M491" i="7"/>
  <c r="M527" i="7"/>
  <c r="M532" i="7"/>
  <c r="M541" i="7"/>
  <c r="M304" i="7"/>
  <c r="M336" i="7"/>
  <c r="M365" i="7"/>
  <c r="M372" i="7"/>
  <c r="M394" i="7"/>
  <c r="M469" i="7"/>
  <c r="M533" i="7"/>
  <c r="M551" i="7"/>
  <c r="M299" i="7"/>
  <c r="M363" i="7"/>
  <c r="M431" i="7"/>
  <c r="M459" i="7"/>
  <c r="M492" i="7"/>
  <c r="M517" i="7"/>
  <c r="M523" i="7"/>
  <c r="K2" i="7"/>
  <c r="K568" i="7" s="1"/>
  <c r="M109" i="7"/>
  <c r="M251" i="7"/>
  <c r="M259" i="7"/>
  <c r="M267" i="7"/>
  <c r="M398" i="7"/>
  <c r="M412" i="7"/>
  <c r="M415" i="7"/>
  <c r="M420" i="7"/>
  <c r="M437" i="7"/>
  <c r="M443" i="7"/>
  <c r="M476" i="7"/>
  <c r="M479" i="7"/>
  <c r="M484" i="7"/>
  <c r="M501" i="7"/>
  <c r="M507" i="7"/>
  <c r="M540" i="7"/>
  <c r="M34" i="7"/>
  <c r="M118" i="7"/>
  <c r="M3" i="7"/>
  <c r="M8" i="7"/>
  <c r="M19" i="7"/>
  <c r="M24" i="7"/>
  <c r="M35" i="7"/>
  <c r="M40" i="7"/>
  <c r="M51" i="7"/>
  <c r="M56" i="7"/>
  <c r="M67" i="7"/>
  <c r="M72" i="7"/>
  <c r="M83" i="7"/>
  <c r="M88" i="7"/>
  <c r="M99" i="7"/>
  <c r="M104" i="7"/>
  <c r="M30" i="7"/>
  <c r="M78" i="7"/>
  <c r="M100" i="7"/>
  <c r="M18" i="7"/>
  <c r="M20" i="7"/>
  <c r="M46" i="7"/>
  <c r="M111" i="7"/>
  <c r="M82" i="7"/>
  <c r="M36" i="7"/>
  <c r="M84" i="7"/>
  <c r="M58" i="7"/>
  <c r="M74" i="7"/>
  <c r="M90" i="7"/>
  <c r="M106" i="7"/>
  <c r="M14" i="7"/>
  <c r="M62" i="7"/>
  <c r="M11" i="7"/>
  <c r="M16" i="7"/>
  <c r="M27" i="7"/>
  <c r="M32" i="7"/>
  <c r="M43" i="7"/>
  <c r="M48" i="7"/>
  <c r="M59" i="7"/>
  <c r="M64" i="7"/>
  <c r="M75" i="7"/>
  <c r="M80" i="7"/>
  <c r="M91" i="7"/>
  <c r="M96" i="7"/>
  <c r="M107" i="7"/>
  <c r="M66" i="7"/>
  <c r="M98" i="7"/>
  <c r="M68" i="7"/>
  <c r="M26" i="7"/>
  <c r="M6" i="7"/>
  <c r="M22" i="7"/>
  <c r="M38" i="7"/>
  <c r="M54" i="7"/>
  <c r="M70" i="7"/>
  <c r="M76" i="7"/>
  <c r="M86" i="7"/>
  <c r="M92" i="7"/>
  <c r="M102" i="7"/>
  <c r="M108" i="7"/>
  <c r="M113" i="7"/>
  <c r="M50" i="7"/>
  <c r="M4" i="7"/>
  <c r="M52" i="7"/>
  <c r="M94" i="7"/>
  <c r="M10" i="7"/>
  <c r="M42" i="7"/>
  <c r="M12" i="7"/>
  <c r="M28" i="7"/>
  <c r="M44" i="7"/>
  <c r="M60" i="7"/>
  <c r="M160" i="7"/>
  <c r="M174" i="7"/>
  <c r="M272" i="7"/>
  <c r="M7" i="7"/>
  <c r="M15" i="7"/>
  <c r="M23" i="7"/>
  <c r="M31" i="7"/>
  <c r="M39" i="7"/>
  <c r="M47" i="7"/>
  <c r="M55" i="7"/>
  <c r="M63" i="7"/>
  <c r="M71" i="7"/>
  <c r="M79" i="7"/>
  <c r="M87" i="7"/>
  <c r="M95" i="7"/>
  <c r="M103" i="7"/>
  <c r="M116" i="7"/>
  <c r="M168" i="7"/>
  <c r="M175" i="7"/>
  <c r="M184" i="7"/>
  <c r="M202" i="7"/>
  <c r="M205" i="7"/>
  <c r="M216" i="7"/>
  <c r="M240" i="7"/>
  <c r="M248" i="7"/>
  <c r="M256" i="7"/>
  <c r="M264" i="7"/>
  <c r="M369" i="7"/>
  <c r="M133" i="7"/>
  <c r="M149" i="7"/>
  <c r="M176" i="7"/>
  <c r="M206" i="7"/>
  <c r="M232" i="7"/>
  <c r="M274" i="7"/>
  <c r="M277" i="7"/>
  <c r="M341" i="7"/>
  <c r="M123" i="7"/>
  <c r="M167" i="7"/>
  <c r="M17" i="7"/>
  <c r="M25" i="7"/>
  <c r="M33" i="7"/>
  <c r="M41" i="7"/>
  <c r="M49" i="7"/>
  <c r="M57" i="7"/>
  <c r="M65" i="7"/>
  <c r="M73" i="7"/>
  <c r="M81" i="7"/>
  <c r="M89" i="7"/>
  <c r="M97" i="7"/>
  <c r="M105" i="7"/>
  <c r="M110" i="7"/>
  <c r="M128" i="7"/>
  <c r="M144" i="7"/>
  <c r="M192" i="7"/>
  <c r="M210" i="7"/>
  <c r="M213" i="7"/>
  <c r="M224" i="7"/>
  <c r="M360" i="7"/>
  <c r="M9" i="7"/>
  <c r="M117" i="7"/>
  <c r="M131" i="7"/>
  <c r="M134" i="7"/>
  <c r="M147" i="7"/>
  <c r="M150" i="7"/>
  <c r="M157" i="7"/>
  <c r="M214" i="7"/>
  <c r="M242" i="7"/>
  <c r="M245" i="7"/>
  <c r="M250" i="7"/>
  <c r="M253" i="7"/>
  <c r="M258" i="7"/>
  <c r="M261" i="7"/>
  <c r="M266" i="7"/>
  <c r="M269" i="7"/>
  <c r="M285" i="7"/>
  <c r="M293" i="7"/>
  <c r="M309" i="7"/>
  <c r="M139" i="7"/>
  <c r="M198" i="7"/>
  <c r="M151" i="7"/>
  <c r="M186" i="7"/>
  <c r="M189" i="7"/>
  <c r="M200" i="7"/>
  <c r="M218" i="7"/>
  <c r="M221" i="7"/>
  <c r="M234" i="7"/>
  <c r="M237" i="7"/>
  <c r="M382" i="7"/>
  <c r="M163" i="7"/>
  <c r="M183" i="7"/>
  <c r="M115" i="7"/>
  <c r="M120" i="7"/>
  <c r="M125" i="7"/>
  <c r="M141" i="7"/>
  <c r="M152" i="7"/>
  <c r="M155" i="7"/>
  <c r="M165" i="7"/>
  <c r="M178" i="7"/>
  <c r="M181" i="7"/>
  <c r="M190" i="7"/>
  <c r="M222" i="7"/>
  <c r="M226" i="7"/>
  <c r="M229" i="7"/>
  <c r="M353" i="7"/>
  <c r="M376" i="7"/>
  <c r="M136" i="7"/>
  <c r="M159" i="7"/>
  <c r="M166" i="7"/>
  <c r="M173" i="7"/>
  <c r="M182" i="7"/>
  <c r="M194" i="7"/>
  <c r="M197" i="7"/>
  <c r="M208" i="7"/>
  <c r="M295" i="7"/>
  <c r="M298" i="7"/>
  <c r="M311" i="7"/>
  <c r="M322" i="7"/>
  <c r="M325" i="7"/>
  <c r="M329" i="7"/>
  <c r="M343" i="7"/>
  <c r="M271" i="7"/>
  <c r="M276" i="7"/>
  <c r="M348" i="7"/>
  <c r="M364" i="7"/>
  <c r="M380" i="7"/>
  <c r="M384" i="7"/>
  <c r="M284" i="7"/>
  <c r="M287" i="7"/>
  <c r="M290" i="7"/>
  <c r="M305" i="7"/>
  <c r="M319" i="7"/>
  <c r="M330" i="7"/>
  <c r="M333" i="7"/>
  <c r="M337" i="7"/>
  <c r="M352" i="7"/>
  <c r="M368" i="7"/>
  <c r="M381" i="7"/>
  <c r="M407" i="7"/>
  <c r="M171" i="7"/>
  <c r="M179" i="7"/>
  <c r="M187" i="7"/>
  <c r="M195" i="7"/>
  <c r="M203" i="7"/>
  <c r="M211" i="7"/>
  <c r="M219" i="7"/>
  <c r="M296" i="7"/>
  <c r="M312" i="7"/>
  <c r="M344" i="7"/>
  <c r="M357" i="7"/>
  <c r="M373" i="7"/>
  <c r="M489" i="7"/>
  <c r="M506" i="7"/>
  <c r="M545" i="7"/>
  <c r="M306" i="7"/>
  <c r="M313" i="7"/>
  <c r="M327" i="7"/>
  <c r="M338" i="7"/>
  <c r="M345" i="7"/>
  <c r="M361" i="7"/>
  <c r="M377" i="7"/>
  <c r="M230" i="7"/>
  <c r="M238" i="7"/>
  <c r="M280" i="7"/>
  <c r="M288" i="7"/>
  <c r="M297" i="7"/>
  <c r="M320" i="7"/>
  <c r="M386" i="7"/>
  <c r="M273" i="7"/>
  <c r="M303" i="7"/>
  <c r="M314" i="7"/>
  <c r="M317" i="7"/>
  <c r="M321" i="7"/>
  <c r="M335" i="7"/>
  <c r="M346" i="7"/>
  <c r="M350" i="7"/>
  <c r="M362" i="7"/>
  <c r="M366" i="7"/>
  <c r="M378" i="7"/>
  <c r="M281" i="7"/>
  <c r="M289" i="7"/>
  <c r="M355" i="7"/>
  <c r="M371" i="7"/>
  <c r="M402" i="7"/>
  <c r="M410" i="7"/>
  <c r="M418" i="7"/>
  <c r="M426" i="7"/>
  <c r="M434" i="7"/>
  <c r="M442" i="7"/>
  <c r="M450" i="7"/>
  <c r="M458" i="7"/>
  <c r="M505" i="7"/>
  <c r="M522" i="7"/>
  <c r="M406" i="7"/>
  <c r="M414" i="7"/>
  <c r="M422" i="7"/>
  <c r="M430" i="7"/>
  <c r="M497" i="7"/>
  <c r="M514" i="7"/>
  <c r="M549" i="7"/>
  <c r="M481" i="7"/>
  <c r="M498" i="7"/>
  <c r="M392" i="7"/>
  <c r="M400" i="7"/>
  <c r="M473" i="7"/>
  <c r="M490" i="7"/>
  <c r="M537" i="7"/>
  <c r="M555" i="7"/>
  <c r="M401" i="7"/>
  <c r="M408" i="7"/>
  <c r="M416" i="7"/>
  <c r="M424" i="7"/>
  <c r="M432" i="7"/>
  <c r="M440" i="7"/>
  <c r="M448" i="7"/>
  <c r="M465" i="7"/>
  <c r="M482" i="7"/>
  <c r="M529" i="7"/>
  <c r="M292" i="7"/>
  <c r="M300" i="7"/>
  <c r="M308" i="7"/>
  <c r="M316" i="7"/>
  <c r="M324" i="7"/>
  <c r="M332" i="7"/>
  <c r="M340" i="7"/>
  <c r="M359" i="7"/>
  <c r="M375" i="7"/>
  <c r="M409" i="7"/>
  <c r="M417" i="7"/>
  <c r="M425" i="7"/>
  <c r="M433" i="7"/>
  <c r="M441" i="7"/>
  <c r="M449" i="7"/>
  <c r="M457" i="7"/>
  <c r="M474" i="7"/>
  <c r="M521" i="7"/>
  <c r="M538" i="7"/>
  <c r="M552" i="7"/>
  <c r="M561" i="7"/>
  <c r="M564" i="7"/>
  <c r="M466" i="7"/>
  <c r="M513" i="7"/>
  <c r="M530" i="7"/>
  <c r="M548" i="7"/>
  <c r="M553" i="7"/>
  <c r="M565" i="7"/>
  <c r="M539" i="7"/>
  <c r="M547" i="7"/>
  <c r="M556" i="7"/>
  <c r="M557" i="7"/>
  <c r="M560" i="7"/>
  <c r="M2" i="7" l="1"/>
  <c r="M568" i="7" l="1"/>
</calcChain>
</file>

<file path=xl/sharedStrings.xml><?xml version="1.0" encoding="utf-8"?>
<sst xmlns="http://schemas.openxmlformats.org/spreadsheetml/2006/main" count="2328" uniqueCount="1076">
  <si>
    <t>SAP номер</t>
  </si>
  <si>
    <t>Наименование</t>
  </si>
  <si>
    <t>Единица измерения</t>
  </si>
  <si>
    <t>Cветильник Navigator 94802 NBL-R1-60-E27</t>
  </si>
  <si>
    <t>ШТ.</t>
  </si>
  <si>
    <t>RTD-термометр TR15</t>
  </si>
  <si>
    <t>SK Выходная фильтрующая решетка для SK 3243/44/45.1xx</t>
  </si>
  <si>
    <t>Tройник КИП Ду 12"X2" кл150 L90мм H305мм</t>
  </si>
  <si>
    <t>Tройник КИП Ду 16"X1"кл150 L120мм H381мм</t>
  </si>
  <si>
    <t>Адаптер ACC1A M20-M25</t>
  </si>
  <si>
    <t>Адаптер ACC1A M25-M20</t>
  </si>
  <si>
    <t>Адаптер SWAGELOK 2" ANSI 1" 150 RF1/2"</t>
  </si>
  <si>
    <t>Адаптер монтажный MAP60+BG258</t>
  </si>
  <si>
    <t>Адаптер проверки</t>
  </si>
  <si>
    <t>Адаптер фланцевый 52024718</t>
  </si>
  <si>
    <t>Аккумулятор Canon NB-5L</t>
  </si>
  <si>
    <t>Аккумуляторная батарея для рации Racio R700</t>
  </si>
  <si>
    <t>Антенна GMAE4257A Motorola 410-430MГц</t>
  </si>
  <si>
    <t>40885, 40886, 40887, 40890</t>
  </si>
  <si>
    <t>Аппарат сварки горячим воздухом  Autotherm 2</t>
  </si>
  <si>
    <t>Аудиодомофон DP-2HP</t>
  </si>
  <si>
    <t>База для сенсора дыма ORBIS ORB-MB-50018</t>
  </si>
  <si>
    <t>Барабан кабельный деревянный D2М</t>
  </si>
  <si>
    <t>Батарея аккумуляторная Saft SPH-190</t>
  </si>
  <si>
    <t>Батарея для LSI SAS9750-8I LSIiBBU08</t>
  </si>
  <si>
    <t>Блок 2-х вентильный NA5H1CB2HA</t>
  </si>
  <si>
    <t>Блок дополнительных контактов состояния AS5ST301</t>
  </si>
  <si>
    <t>Блок питания СКАТ-1200С</t>
  </si>
  <si>
    <t>40450, 40451</t>
  </si>
  <si>
    <t>Блок-контейнер 2000X2000X2500мм на базе сэндвич-панелей</t>
  </si>
  <si>
    <t>Боек для разбития стекла извещателяSM87BG</t>
  </si>
  <si>
    <t>Ванна односекц.нерж.530X530X870 H300мм</t>
  </si>
  <si>
    <t>Ввод кабельный 3/4"NPT RAD20.13.19</t>
  </si>
  <si>
    <t>Ввод кабельный M40X1.5 8161/6-M40-28</t>
  </si>
  <si>
    <t>Ввод кабельный M50X1.5 8161/6-M50-35</t>
  </si>
  <si>
    <t>Воздухонагреватель дизельный BV 290E Master</t>
  </si>
  <si>
    <t>Вставка расширительная TN15-1EBC0 L155mm 316TI</t>
  </si>
  <si>
    <t>Вставка расширительная DRW001492-XXXXX 316TI</t>
  </si>
  <si>
    <t>Выключатель IEK АД14 4P 32А 300мА</t>
  </si>
  <si>
    <t>Выключатель IEK АД14 4P 63А 300мА</t>
  </si>
  <si>
    <t>Выключатель автоматический 10КА 1+N-ПОЛ 1А C</t>
  </si>
  <si>
    <t>Выключатель автоматический 6КА 2-ПОЛЮС 4А</t>
  </si>
  <si>
    <t>Выключатель автоматический 6КА 2-ПОЛЮС 6А</t>
  </si>
  <si>
    <t>Выключатель автоматический 25А E222-30</t>
  </si>
  <si>
    <t>Выключатель автоматический 2П. 10A S202 C10</t>
  </si>
  <si>
    <t>Выключатель автоматический 2П. 4A S202 C4</t>
  </si>
  <si>
    <t>Выключатель автоматический 2П.S202 C 6 A</t>
  </si>
  <si>
    <t>Выключатель автоматический 2П.S202 C4</t>
  </si>
  <si>
    <t>Выключатель автоматический 2-ПОЛ.2A</t>
  </si>
  <si>
    <t>Выключатель автоматический 2-ПОЛ.6A</t>
  </si>
  <si>
    <t>Выключатель автоматический ДИФФ.2П. 6A 30МА</t>
  </si>
  <si>
    <t>Выключатель вспомогательный HWL 20</t>
  </si>
  <si>
    <t>Выключатель кнопочный Leg 77030</t>
  </si>
  <si>
    <t>Выключатель кулачковый P1-25/EA/SVB 25А</t>
  </si>
  <si>
    <t>Гидрораспределитель D1VW020BNJW91</t>
  </si>
  <si>
    <t>Громкоговоритель настенный 6W SAFE-561</t>
  </si>
  <si>
    <t>Датчик изб.давления JC 87230154</t>
  </si>
  <si>
    <t>Датчик изб.давления JC 87230187</t>
  </si>
  <si>
    <t>Датчик начальный Locator USOP</t>
  </si>
  <si>
    <t>Датчик объема A046</t>
  </si>
  <si>
    <t>Датчик температурный PT100 TMT182</t>
  </si>
  <si>
    <t>Двигатель для турникета PERCo-TTR-04WR-24</t>
  </si>
  <si>
    <t>Дугогасительная камера для MASTERPACT</t>
  </si>
  <si>
    <t>Жидкотопливный воздухонагреватель ТАЖ-110</t>
  </si>
  <si>
    <t>Жидкотопливный воздухонагреватель ТАЖ-160</t>
  </si>
  <si>
    <t>Жидкотопливный воздухонагреватель ТАЖ-70M</t>
  </si>
  <si>
    <t>Заглушка M32X1.5 8290/3-M32</t>
  </si>
  <si>
    <t>Заглушка M50X1.5 8290/3-M50</t>
  </si>
  <si>
    <t>Заглушка VM0000017</t>
  </si>
  <si>
    <t>Заглушка вентиляционная 3271/3277 G1</t>
  </si>
  <si>
    <t>Заглушка для штекера 3S</t>
  </si>
  <si>
    <t>Заглушка резьбовая SWAGELOK SS-8-P 1/2"</t>
  </si>
  <si>
    <t>Зажим кабельный DK 12-14мм 25шт</t>
  </si>
  <si>
    <t>Зажим кабельный DK 18-22мм 25шт</t>
  </si>
  <si>
    <t>Зажим-хомут заземляющий D25мм</t>
  </si>
  <si>
    <t>Заслонка BR 14b 150LBS A352 LCC 10"</t>
  </si>
  <si>
    <t>Зонт вытяжной пристенный 1500/800</t>
  </si>
  <si>
    <t>Зонт для пароконвектомата ЗВ-П 1000/1000 (1000х1000х400) / Umbrella for combisteamer</t>
  </si>
  <si>
    <t>Зонт для плиты ЗВ-П 1000/1000 (1000х1000х400) / Umbrella for stove</t>
  </si>
  <si>
    <t>Извещатель-ИК Optex CX-702</t>
  </si>
  <si>
    <t>Извещатель-Ик SX-360Z D18м ZOOM-линза</t>
  </si>
  <si>
    <t>Индикатор RIA-452 д/безопасных зон д/ДГ</t>
  </si>
  <si>
    <t>Интерфейс телефонный 6 ATI 01 6 ЛИНИЙ</t>
  </si>
  <si>
    <t>Источник питания UnionTEST UT3003ED</t>
  </si>
  <si>
    <t>Карбюратор HONDA G*390 Oregon</t>
  </si>
  <si>
    <t>Каретка кабельная подвижная</t>
  </si>
  <si>
    <t>Карта PCA6194 CPU с 1GB RAM</t>
  </si>
  <si>
    <t>Катушка контактора, тип 3RT1054-1AP36, S</t>
  </si>
  <si>
    <t>Кирпич кислотоупорный класса А</t>
  </si>
  <si>
    <t>Клапан HERION серия 97000</t>
  </si>
  <si>
    <t>Клапан запорный VMC-210</t>
  </si>
  <si>
    <t>Клапан регулирующий JC 87231767</t>
  </si>
  <si>
    <t>Клапан ручной фланцевый 3/4''</t>
  </si>
  <si>
    <t>Клеммник 12X4.0мм2 ЗВИ-5</t>
  </si>
  <si>
    <t>Кнопка тревоги 69720 269R</t>
  </si>
  <si>
    <t>Колба 250мл. cтекло</t>
  </si>
  <si>
    <t>Кольцо заземляющее тантал 2"</t>
  </si>
  <si>
    <t>Комплект демпферный д/KROHNE H-250 Ду80</t>
  </si>
  <si>
    <t>Комплект запасных частей JC 89199385</t>
  </si>
  <si>
    <t>Комплект запасных частей для циркуляционного насоса  JC 89228486</t>
  </si>
  <si>
    <t>Комплект приспособлений центровоч.КВАНТ-КПЦ</t>
  </si>
  <si>
    <t>Комплект установки д/3271 1400-7454</t>
  </si>
  <si>
    <t>Комплект установки д/3271 1400-7455</t>
  </si>
  <si>
    <t>Комплект установки для 3271-5 1402-0478</t>
  </si>
  <si>
    <t>Контакт кнопочный ХВ5АА21 ОТКРЫТЬ 24В</t>
  </si>
  <si>
    <t>Контактор LC1D1201D7/LC1D1201E7</t>
  </si>
  <si>
    <t>Контактор LC1D1801D7</t>
  </si>
  <si>
    <t>Контактор LC1D2501D7</t>
  </si>
  <si>
    <t>Контактор LC1K0601D7</t>
  </si>
  <si>
    <t xml:space="preserve">Контейнер сухогрузный 40x8x8.5 откр.вер (12м*2,5м) </t>
  </si>
  <si>
    <t>Контроллер приемопередатчика 19" М61</t>
  </si>
  <si>
    <t>Коробка распределительная, водонепроницаемая 3PE21</t>
  </si>
  <si>
    <t>Коробка распределительная, водонепроницаемая 4PE21</t>
  </si>
  <si>
    <t>Коробка распределительная JBP-120</t>
  </si>
  <si>
    <t>Корпус у/мера LT-TUE 101BC LIT-TUD 010B</t>
  </si>
  <si>
    <t>Кронштейн манометров к 3277-5 1400-7458</t>
  </si>
  <si>
    <t>Кросс 16 пор.SC НКРУ-А16-SC-AD-SC-MM+PT</t>
  </si>
  <si>
    <t>Крышка для ответвителя горизонтального Т-образного (HDDT150)</t>
  </si>
  <si>
    <t>Крышка для позиционера 3730-3</t>
  </si>
  <si>
    <t>Крышка для модулей SDCV01</t>
  </si>
  <si>
    <t>Крышка для ответвителя крестообразного HDDKR 150</t>
  </si>
  <si>
    <t>Крышка для ручного извещателя SM87 PBL</t>
  </si>
  <si>
    <t>Крышка клеммного отсека IFC300C</t>
  </si>
  <si>
    <t>Крышка клеммного отсека IFC300F</t>
  </si>
  <si>
    <t>Крышка на клемму переключателя 3LD2504</t>
  </si>
  <si>
    <t>Крышка для ответвителя горизонтального 90° (HDDAS150)</t>
  </si>
  <si>
    <t>Лампа 24В 70Вт H3</t>
  </si>
  <si>
    <t>Лампа галогенная 1000W 230V</t>
  </si>
  <si>
    <t>Лампа галогенная R7S 300Вт 230В 114.2мм</t>
  </si>
  <si>
    <t>Лампа уф C75 230В 75Вт 850X16X16мм</t>
  </si>
  <si>
    <t>Лента бандажная соединительная B-10</t>
  </si>
  <si>
    <t>Лента клейкая AL.080 50ммX55м алюминевая</t>
  </si>
  <si>
    <t>Линза PX99901227 д/XB9 цвет линзы желтый</t>
  </si>
  <si>
    <t>Линза PX99901233 д/XB9 цвет линзы красный</t>
  </si>
  <si>
    <t>Линза PX99901595 д/XB9 цвет линзы синий</t>
  </si>
  <si>
    <t>Лоток неперфорированный HDKG 110X150</t>
  </si>
  <si>
    <t>Лоток перфорированный HDKBS 110X150</t>
  </si>
  <si>
    <t>Манжета ТРМ 198/55-1000</t>
  </si>
  <si>
    <t>Манометр PGI-63L-FG40-LASX 0-40мбар</t>
  </si>
  <si>
    <t>Мембрана разрывная PSE-RSR020L02 D80мм</t>
  </si>
  <si>
    <t>Модуль интерфейсный VIP-3/SC/FLK50</t>
  </si>
  <si>
    <t>Модуль питания QUINT-PS/ 1AC/24DC/ 3.5</t>
  </si>
  <si>
    <t>Модуль фильтра сигналов DR 1600</t>
  </si>
  <si>
    <t>Набор табличек Alfa - Laval EVG 030</t>
  </si>
  <si>
    <t>Набор табличек KNM CVC 082</t>
  </si>
  <si>
    <t>Набор табличек KNM CVE 083</t>
  </si>
  <si>
    <t>Набор табличек VICHEM BVN 082</t>
  </si>
  <si>
    <t>Набор табличек VICHEM EVN 031</t>
  </si>
  <si>
    <t>Набор табличек VICHEM EVN 032</t>
  </si>
  <si>
    <t>Набор табличек VICHEM EVN 033</t>
  </si>
  <si>
    <t>Набор табличек VICHEM EVN 034</t>
  </si>
  <si>
    <t>Набор табличек VICHEM EVN 133</t>
  </si>
  <si>
    <t>Нагреватель резест.150ВТ NSYCR150WU2</t>
  </si>
  <si>
    <t>Наконечник кабельный 6мм2</t>
  </si>
  <si>
    <t>Накопительный резервуар из нержавеющей стали</t>
  </si>
  <si>
    <t>Насадка защитная TW15-H 1/2NPT 6.6X16X13мм</t>
  </si>
  <si>
    <t>Насадка защитнаяTW15-H 1/2NPT 8.5X16X13mm</t>
  </si>
  <si>
    <t>Насадка защитнаяTW15-H 1/2NPT U63mm 6.6mm</t>
  </si>
  <si>
    <t>Насадка защитная TW10-F к прибору 1 1/2</t>
  </si>
  <si>
    <t>Насадка защитная TW10-F к прибору 1/2NP</t>
  </si>
  <si>
    <t>Насадка защитная TW10-F к прибору 2</t>
  </si>
  <si>
    <t>Насадка защитная TW10-F к приборуМ24Х1.</t>
  </si>
  <si>
    <t>Насадка защитная TW15-H 1NPT</t>
  </si>
  <si>
    <t>Ниппель внешняя резьба 1/2" NPT SS-8-CN</t>
  </si>
  <si>
    <t>Нутромер микрометрический НМ 1400</t>
  </si>
  <si>
    <t>Нутромер микрометрический НМ 175</t>
  </si>
  <si>
    <t>Нутромер микрометрический НМ 75</t>
  </si>
  <si>
    <t>Обогреватель FMS200 для шлагбаумов GARD</t>
  </si>
  <si>
    <t>Обогреватель стойки АFMS200</t>
  </si>
  <si>
    <t>Объектив вариофокальный TG4Z2813FCS-IR</t>
  </si>
  <si>
    <t>Оповещатель световой красный XB9D02406R</t>
  </si>
  <si>
    <t>Опора неподвижная G0462 под стрелу</t>
  </si>
  <si>
    <t>Ответвитель горизонтальный HDAS 110X150</t>
  </si>
  <si>
    <t>Ответвитель крестообразный HDKR 110X150</t>
  </si>
  <si>
    <t>Ответвитель Т-образный HDT 110х150</t>
  </si>
  <si>
    <t>Отвод 45° 12" S-20 WPL6</t>
  </si>
  <si>
    <t>Память EASY-M-256K</t>
  </si>
  <si>
    <t>Передатчик пейджинг.база TKR 750 Kenwoo</t>
  </si>
  <si>
    <t>Переход ДУ 700 Х 450</t>
  </si>
  <si>
    <t>Переходник М12X1.5-G1/4 нерж</t>
  </si>
  <si>
    <t>Пластина соединительная HDV 110X200</t>
  </si>
  <si>
    <t>Плата управления нагревом LPM 42</t>
  </si>
  <si>
    <t>Плита переходная 5/2X3/2 д/эл.кл.NORGREN</t>
  </si>
  <si>
    <t>Плотномер Micro Motion</t>
  </si>
  <si>
    <t>Плотномер динамический универс.КП-150</t>
  </si>
  <si>
    <t>Пневмоостров 8640</t>
  </si>
  <si>
    <t>Пневмоцилиндр M1525/125 СТ.КОРП.DЦИЛ.2½"</t>
  </si>
  <si>
    <t>Подмости стеклопластиковые диэлектрические ССД-02П</t>
  </si>
  <si>
    <t>Подмости стеклопластиковые диэлектрические ССД-04П</t>
  </si>
  <si>
    <t>Покрытие Interline 955 компонент А</t>
  </si>
  <si>
    <t>Пост кнопочный пуск-стоп APBB-22N "I-0"</t>
  </si>
  <si>
    <t>Предохранитель плоский 7.5А 32В коричневый</t>
  </si>
  <si>
    <t>Преобразователь ЕТ421</t>
  </si>
  <si>
    <t>Преобразователь одномодовый  1310ММ</t>
  </si>
  <si>
    <t>Преобразователь ПРИЗ 2-2 01</t>
  </si>
  <si>
    <t>Прибор плотности грунта УГ-Ф</t>
  </si>
  <si>
    <t>Прибор светосигнальный поликарбонат</t>
  </si>
  <si>
    <t>Привод ручной в сборе AB 210G</t>
  </si>
  <si>
    <t>Приспособление для очистки оптических разъемов CLETOP-S</t>
  </si>
  <si>
    <t>Пробка н/сталь HT DIN100</t>
  </si>
  <si>
    <t>Провод гибкий соединит.ПВС 3X6мм2</t>
  </si>
  <si>
    <t>Провод монтажный коричневый 1.5ММ2</t>
  </si>
  <si>
    <t>Провод монтажный синий 1.5ММ2</t>
  </si>
  <si>
    <t>Прожектор MAXI/400/MS</t>
  </si>
  <si>
    <t>Прожектор MAXI/400/MS 230В 400Вт</t>
  </si>
  <si>
    <t>Прокладка 0439-0134 Samson</t>
  </si>
  <si>
    <t>Прокладка 0439-0239 Samson</t>
  </si>
  <si>
    <t>Прокладка панели 3мм CP 75-V-400</t>
  </si>
  <si>
    <t>Радиостанция портативная Racio R-700</t>
  </si>
  <si>
    <t>Расходомер электромагнитный FEP315</t>
  </si>
  <si>
    <t>Регулятор давления B38-444-M2LA</t>
  </si>
  <si>
    <t>Регулятор скорости SK3120</t>
  </si>
  <si>
    <t>Регулятор температуры RITTAL</t>
  </si>
  <si>
    <t>Регулятор температуры электронный РТ-40</t>
  </si>
  <si>
    <t>Резистор 365 Ом HIMA</t>
  </si>
  <si>
    <t>Реле 8510/122-03-750-130</t>
  </si>
  <si>
    <t>Реле 8510/122-09-S93</t>
  </si>
  <si>
    <t>Реле контактное для ротаметра Krohne</t>
  </si>
  <si>
    <t>Ремкомплект Диск KE Plastomer DN500</t>
  </si>
  <si>
    <t>Ремкомплект топливного фильтра БРТ</t>
  </si>
  <si>
    <t>Розетка MAKEL 45108 ЗАЗЕМ.16А IP20 БЕЛАЯ</t>
  </si>
  <si>
    <t>Рубильник 2-ПОЛЮСНЫЙ С ISW 63A</t>
  </si>
  <si>
    <t>Рукав DN20 EN 856 4SH SPIRAFLEX 3.5М</t>
  </si>
  <si>
    <t>Рукав DN25 EN 856 4SH 1M</t>
  </si>
  <si>
    <t>Рукав DN25 EN 856 4SH SPIRAFLEX 3.5М</t>
  </si>
  <si>
    <t>Сальник Dn125-150 D 1120-3052</t>
  </si>
  <si>
    <t>Сальник IEK-HPT</t>
  </si>
  <si>
    <t>Сальник IEK-SXM</t>
  </si>
  <si>
    <t>Сальник IEK-SXS</t>
  </si>
  <si>
    <t>Светильник комфортный 14 ВТ/100-240В</t>
  </si>
  <si>
    <t>Свеча зажигания для бензогенератора SH SDMO6000</t>
  </si>
  <si>
    <t>Селектор наружный SET-EN</t>
  </si>
  <si>
    <t>Смесь поверочная газовая на основе азота 77.1%</t>
  </si>
  <si>
    <t>Смесь поверочная газовая на основе азота 77.95%</t>
  </si>
  <si>
    <t>Смесь поверочная газовая на основе азота79.09%</t>
  </si>
  <si>
    <t>Смесь поверочная газовая 77.1% CL2/N2</t>
  </si>
  <si>
    <t>Смесь поверочная газовая 77.1% H2/AIR</t>
  </si>
  <si>
    <t>Смесь поверочная газовая 99.9% HCL/N2</t>
  </si>
  <si>
    <t>Стекло красное для оповещателя XB9</t>
  </si>
  <si>
    <t>Стекломат CSM 300г/м2</t>
  </si>
  <si>
    <t>Стойка DIR-LN основная 0.5м</t>
  </si>
  <si>
    <t>Стойка DIR-PN дополнительная 0.5м</t>
  </si>
  <si>
    <t>Столешница деревянная с тех/отверстиями</t>
  </si>
  <si>
    <t>Столешница- нержавеющая сталь СРНП-2 (с бортом) 950/600 (950х600х870) / Tabletop - stainless steel СРНП-2 (with rink)</t>
  </si>
  <si>
    <t>Строп 4СТ 15Т 5М</t>
  </si>
  <si>
    <t>Сумка для ноутбука</t>
  </si>
  <si>
    <t>Считыватель Proximity PR-A07</t>
  </si>
  <si>
    <t>Табличка для реле расхода</t>
  </si>
  <si>
    <t>Табличка для ультрозвуковых расходомеров</t>
  </si>
  <si>
    <t>Тележка двухкол.универс.КГ-250 б/кол.</t>
  </si>
  <si>
    <t>Тент Тарпаулин 6X10 60 м2 120гр/м2</t>
  </si>
  <si>
    <t>Терминал гл.пейдж.DART 640 на 1500 або</t>
  </si>
  <si>
    <t>Термокожух SVS-32 STANDARD</t>
  </si>
  <si>
    <t>Термометр S 5550 нерж.ст. TI KMH001BL1</t>
  </si>
  <si>
    <t>Термометр S 5550 нерж.ст. TI KMH001CL1</t>
  </si>
  <si>
    <t>Термометр S5550 100 Cl.1 0/200C</t>
  </si>
  <si>
    <t>Термометр S73.100/4 -40/+120°C D100мм</t>
  </si>
  <si>
    <t>Термометр TI-KVX072L01</t>
  </si>
  <si>
    <t>Термометр TI-KVX072L04</t>
  </si>
  <si>
    <t>Термометр бим/R5502 -20/+120°</t>
  </si>
  <si>
    <t>Термометр бим/S5550/4 0/ 120°C D100 мм</t>
  </si>
  <si>
    <t>Термометр биметаллический А5500</t>
  </si>
  <si>
    <t>Термометр биметаллический механич/S55</t>
  </si>
  <si>
    <t>Термометр капилярный AKM345 GEN2 OTI/WTI</t>
  </si>
  <si>
    <t>Термометр резисторный 1PT100 4-проводной</t>
  </si>
  <si>
    <t>Термопреобразователь 248-H-A-I1-N-C4-Q4</t>
  </si>
  <si>
    <t>Термостат механический RAYSTAT-EX-02</t>
  </si>
  <si>
    <t>Термостат с НЗ красный NSYССOЕРС</t>
  </si>
  <si>
    <t>Трансформатор LEGRAND 44263 100ВА</t>
  </si>
  <si>
    <t>Труба DN360 s25.4 150Lbs SA-350 LF2 CL.1</t>
  </si>
  <si>
    <t>Трубка SS-T8M-S-1.0M-C SS-T8M-S-1.0M-6M</t>
  </si>
  <si>
    <t>Трубка обогреваемая M/TPE2UZ-MF12-N15</t>
  </si>
  <si>
    <t>Турникет тумбовый PERCo-TB01A</t>
  </si>
  <si>
    <t>Угольник с наружной резьбой Swagelok HC-12МО-2-8</t>
  </si>
  <si>
    <t>Угольник с наружной резьбой Swagelok TI-12МО-2-8</t>
  </si>
  <si>
    <t>Удлинитель сенсора темп.Rueger S62 L200</t>
  </si>
  <si>
    <t>Улдинитель портов KVM ACU5052A</t>
  </si>
  <si>
    <t>Узел трубный с PTFE/PFA покрытием</t>
  </si>
  <si>
    <t>Уплотнение 8421-0101 Samson</t>
  </si>
  <si>
    <t>Уровнемер LT-BVW123A</t>
  </si>
  <si>
    <t>Усилитель цифровой 250 ВТ</t>
  </si>
  <si>
    <t>Фасованный силикагель (силикагель в мини-упаковке)</t>
  </si>
  <si>
    <t>Фильтр бумажный 10м H900мм д/окр.камер</t>
  </si>
  <si>
    <t>Фильтр высокотемп. д/тепловиз.Testo 882</t>
  </si>
  <si>
    <t>Фильтр очистки воздуха 592X592X650мм</t>
  </si>
  <si>
    <t>Фильтр-регулятор B72G-2AS-980</t>
  </si>
  <si>
    <t>Фитинг вентиляционныйзащитный Swagelok SS-MD-12</t>
  </si>
  <si>
    <t>Фитинг вентиляционныйзащитный Swagelok SS-MD-6</t>
  </si>
  <si>
    <t>Фитинг вентиляционныйзащитный Swagelok SS-MD-8</t>
  </si>
  <si>
    <t>Фитинг резьбовой SWAGELOK SS-16-P 1"</t>
  </si>
  <si>
    <t>Фланец 1" SS-400-F16-150</t>
  </si>
  <si>
    <t>Хомут заземления труб D10-48мм зажимной</t>
  </si>
  <si>
    <t>Хомут шарнирный усиленный 74-79 "DAR"</t>
  </si>
  <si>
    <t>Шайба ограничительная Ду 100</t>
  </si>
  <si>
    <t>Шайба ограничительная Ду 150</t>
  </si>
  <si>
    <t>Шина заземления медная 40X5мм</t>
  </si>
  <si>
    <t>Штекер PFISTERER CONNEX 3 В.00445 500ММ2</t>
  </si>
  <si>
    <t>Щетка полосовая STRIBO PRO H8-60</t>
  </si>
  <si>
    <t>Элемент "Z"-образный для подключения кабеля</t>
  </si>
  <si>
    <t>Элемент нагревательный MSP101-301</t>
  </si>
  <si>
    <t>Элемент топливного фильтра Ливны</t>
  </si>
  <si>
    <t>Ящик денежный Штрих-СD</t>
  </si>
  <si>
    <t>Устройство пуска и защиты электроприводов SIMOCODE3UF7010-1AB00-0</t>
  </si>
  <si>
    <t>Вихревой расходомер ДУ250 НС КЛ.300 T -200</t>
  </si>
  <si>
    <t>ПРЕОБР.PИЗБ.-1_30BARG СЛП.НИ 2''150RF 5М</t>
  </si>
  <si>
    <t>Ультразвуковой расходомер UFM 3030 6''150RF</t>
  </si>
  <si>
    <t>Модуль измерения тока  3UF7101-1AA000 0.3-3А</t>
  </si>
  <si>
    <t>Модуль измерения тока 3UF7101-1AA000 20-200А</t>
  </si>
  <si>
    <t>Рарходомер интегральный AXF025C</t>
  </si>
  <si>
    <t>Резистор 330ОМ</t>
  </si>
  <si>
    <t>Резистор 715ОМ</t>
  </si>
  <si>
    <t>Индикатор цифровой UM33A</t>
  </si>
  <si>
    <t>Модуль SAI143-H53</t>
  </si>
  <si>
    <t>Модуль SDV144-S53</t>
  </si>
  <si>
    <t>Модуль SDV531-S33</t>
  </si>
  <si>
    <t>Плата объединительная YTB-RS-DI16-AKB</t>
  </si>
  <si>
    <t>Автоматический выключатель 2-ПОЛ.10A</t>
  </si>
  <si>
    <t>Конвертер оптический NETGEAR AGM732F</t>
  </si>
  <si>
    <t>Модуль OLM SIEMENS 6GK1503-3CB00</t>
  </si>
  <si>
    <t>Модуль AAI143-H00</t>
  </si>
  <si>
    <t>Модуль ADV151-P10</t>
  </si>
  <si>
    <t>Модуль ALP111-S00</t>
  </si>
  <si>
    <t>Плата обьединительная CPY-C3-ADV151</t>
  </si>
  <si>
    <t>Барьер 2-Х канальный DI MTL4516</t>
  </si>
  <si>
    <t>Панель терминальная 16-AI NIS</t>
  </si>
  <si>
    <t>Штекер со встроенными элементами  P-CO</t>
  </si>
  <si>
    <t>Автомат ВА 47-29 10А</t>
  </si>
  <si>
    <t>Автомат ВА 47-29 32А</t>
  </si>
  <si>
    <t>Автомат ВА 47-29 25А</t>
  </si>
  <si>
    <t>Седло 130ММ D150 К.3241 1.4404/ST.</t>
  </si>
  <si>
    <t>Модуль ввода дискретных сигналов SM326</t>
  </si>
  <si>
    <t>Клемма URTK/S</t>
  </si>
  <si>
    <t>Сильфонная сборка кл.3241 1990-8509</t>
  </si>
  <si>
    <t>Клапан соленойдный алюм.</t>
  </si>
  <si>
    <t>Плата управляющая TRUst tm цифровая 24В</t>
  </si>
  <si>
    <t>Катушка тип 4210-24V/DC-EEXME IIT 4/6</t>
  </si>
  <si>
    <t>Карта линейная 12 DDL 02</t>
  </si>
  <si>
    <t>Усилитель цифровой 2Х250 Вт100V 500 BE03</t>
  </si>
  <si>
    <t>Громкоговоритель ATEX DSP-15 EEXMN (T)</t>
  </si>
  <si>
    <t>Громкоговоритель ATEX DSP-15EExmNL T</t>
  </si>
  <si>
    <t>Окончание кабельное DRAKA</t>
  </si>
  <si>
    <t>Знак опасности ООН авто</t>
  </si>
  <si>
    <t>Коробка соединительная ZP-MI-WP</t>
  </si>
  <si>
    <t>Коробка соединительная ZP-S-WP 6 mm2</t>
  </si>
  <si>
    <t>Коробка соединительная ZL-S-XP</t>
  </si>
  <si>
    <t>Коробка соединительная ZP-S-XP</t>
  </si>
  <si>
    <t>Комплект ремонтный PETK-4</t>
  </si>
  <si>
    <t>Лента бандажная соединительная B-21</t>
  </si>
  <si>
    <t>Заглушка М 25</t>
  </si>
  <si>
    <t>Стойка для крепления коробки XP-1 140X140</t>
  </si>
  <si>
    <t>Мультипанель SIEMENS MP 277 10 TOUCH</t>
  </si>
  <si>
    <t>Terminator ZT 1-200-S-WP</t>
  </si>
  <si>
    <t>Terminator ZP-L-WP</t>
  </si>
  <si>
    <t>Заглушка ATEX EXE М 20Х1.5</t>
  </si>
  <si>
    <t>Гильза защитная погружаемая часть 470мм</t>
  </si>
  <si>
    <t>Заглушка  M25X1.5</t>
  </si>
  <si>
    <t>Контактор LC1D12E7</t>
  </si>
  <si>
    <t>Пульт управления 12/SPA IP65</t>
  </si>
  <si>
    <t>Расходомер Prowirl 72F50 тэг FT-CVN283AB</t>
  </si>
  <si>
    <t>Реле PHOENIX CONTACT REL-MR-24DC/21-21</t>
  </si>
  <si>
    <t>Станция Industronic 60 DTM 010</t>
  </si>
  <si>
    <t>Журнал учета выдачи нарядов-допусков на выполнение работ повышенной опасности</t>
  </si>
  <si>
    <t>Контроллер RAID LSI LSI00214 SAS9750-8I</t>
  </si>
  <si>
    <t>Электрод ЭНЕС-1МС2</t>
  </si>
  <si>
    <t>Ротаметр H250/RR 1/2" DN15 K15.8 DIVT15</t>
  </si>
  <si>
    <t>Комплект фильтр для фильтрующего вентилятора</t>
  </si>
  <si>
    <t xml:space="preserve">Трансивер D-Link DEM-330R </t>
  </si>
  <si>
    <t xml:space="preserve">Aнтенна WI-FI NANOBRIDGE M5 </t>
  </si>
  <si>
    <t xml:space="preserve">Коммутатор D-LINK DES-1016D </t>
  </si>
  <si>
    <t xml:space="preserve">Коммутатор D-LINK DES-1050G </t>
  </si>
  <si>
    <t xml:space="preserve">Коммутатор  D-LINK DES 1210-52 </t>
  </si>
  <si>
    <t xml:space="preserve">Коммутатор  HP V1905-48 </t>
  </si>
  <si>
    <t xml:space="preserve">Коммутатор  D-LINK DES 3552 </t>
  </si>
  <si>
    <t xml:space="preserve">Трансивер D-Link DEM-330T </t>
  </si>
  <si>
    <t xml:space="preserve">Тонкий клиент HP t510 </t>
  </si>
  <si>
    <t xml:space="preserve">Тонкий клиент HP t5335z </t>
  </si>
  <si>
    <t>Планшетный документ-сканер HP Scanjet N9120</t>
  </si>
  <si>
    <t>Принтер HP Officejet Pro 8000 Enterprise</t>
  </si>
  <si>
    <t>Принтер лазерный Xerox Phaser 3100mfp</t>
  </si>
  <si>
    <t xml:space="preserve">Плоттер НР 500 cтруйный цветной </t>
  </si>
  <si>
    <t>Плоттер НР Desingnjet 4020</t>
  </si>
  <si>
    <t>40317, 40318</t>
  </si>
  <si>
    <t>Плоттер XEROX Wlid Format 6604/6605</t>
  </si>
  <si>
    <t>40206-40208</t>
  </si>
  <si>
    <t>МФУ XEROX WorkCente 7346</t>
  </si>
  <si>
    <t>Коммутатор D-LINK DES 1210-52</t>
  </si>
  <si>
    <t>Коммутатор D-LINK DES-1016D</t>
  </si>
  <si>
    <t>Коммутатор D-LINK DES-1050G</t>
  </si>
  <si>
    <t>Коммутатор HP V1905-48</t>
  </si>
  <si>
    <t>Aнтенна WI-FI NANOBRIDGE M5</t>
  </si>
  <si>
    <t>Кабель EASY800-PC-CAB</t>
  </si>
  <si>
    <t>Кабель 40 Д/АНАЛОГОВЫХ В/В</t>
  </si>
  <si>
    <t>Кабель 50 Д/ДИСКР.В/В И ТС ВВОДА</t>
  </si>
  <si>
    <t>Кабель 50 ДИСКР.В/В ТС ВВОД YOC50 SDV531</t>
  </si>
  <si>
    <t>Set Electrodes Flush 0.7X1.5сm</t>
  </si>
  <si>
    <t>Кабель волоконно-оптический 3m SCA</t>
  </si>
  <si>
    <t>Кабель LEMO-LEMO ОДИНАРНЫЙ L1.2М</t>
  </si>
  <si>
    <t>Кабель 4Х240мм2-1Х120мм2 1кВ</t>
  </si>
  <si>
    <t>М</t>
  </si>
  <si>
    <t>Кабель комбинированный с экраном</t>
  </si>
  <si>
    <t>Кабель силовой АВбБШВ 4X240</t>
  </si>
  <si>
    <t>Кабель оптический ОГЦН-24М6-7</t>
  </si>
  <si>
    <t>Кабель оптич.L(Gm)GMNWG 1 жила/4 волокн</t>
  </si>
  <si>
    <t>Кабель оптич. 24вол. D10.8мм U-D(ZN)BH</t>
  </si>
  <si>
    <t>Кабель ОКСТМН-10-01-0 22-24</t>
  </si>
  <si>
    <t>Кабель КУИНнг А 2X2X1.0 ЭВЭ синий</t>
  </si>
  <si>
    <t>Кабель КГ 4X95</t>
  </si>
  <si>
    <t>Кабель LUG4120 3X120-1X70мм2 1кВ</t>
  </si>
  <si>
    <t>Кабель LUG4095 3X95-1X50мм2 1кВ</t>
  </si>
  <si>
    <t>Кабель LSG4004 4мм2 1кВ</t>
  </si>
  <si>
    <t>Кабель 2Х150мм2-1Х70мм2 1кВ</t>
  </si>
  <si>
    <t>ИТОГО</t>
  </si>
  <si>
    <t>№</t>
  </si>
  <si>
    <t>НЕТ</t>
  </si>
  <si>
    <t>Бетонные кольца 0,8*1</t>
  </si>
  <si>
    <t>Бетонные кольца 1*1,3</t>
  </si>
  <si>
    <t>Прожектор в комплекте с лампой 1000W</t>
  </si>
  <si>
    <t xml:space="preserve">МФУ HP Color LaserJet CM6040 </t>
  </si>
  <si>
    <t xml:space="preserve">Всенаправленная пассивная антенна D-link ANT24-0500 </t>
  </si>
  <si>
    <t xml:space="preserve">Коммутатор D-Link DES 3200-52P </t>
  </si>
  <si>
    <t xml:space="preserve">КоммутаторD-Link DES 3052 </t>
  </si>
  <si>
    <t xml:space="preserve">Оптический PDH-мультиплексор MLINK-FM ML-FM-8E1-MS </t>
  </si>
  <si>
    <t xml:space="preserve">Модуль OptiCin sfp-wdm5.10 1550 nm </t>
  </si>
  <si>
    <t xml:space="preserve">Модуль OptiCin sfp-wdm3.10 1310 nm </t>
  </si>
  <si>
    <t xml:space="preserve">Коммутационная панель nikomax 6 cat 48портов </t>
  </si>
  <si>
    <t xml:space="preserve">Патч-панель focnet 5e cat 48 ports </t>
  </si>
  <si>
    <t xml:space="preserve">Патч-панель hyperline 5e 24ports </t>
  </si>
  <si>
    <t xml:space="preserve">Патч-панель AMP 6cat 24ports </t>
  </si>
  <si>
    <t xml:space="preserve">Точка доступа Ubiquiti NanoBridge M5 </t>
  </si>
  <si>
    <t xml:space="preserve">Коммуникационный сервер Avaya S8800 </t>
  </si>
  <si>
    <t xml:space="preserve">Медиашлюз G650 в составе </t>
  </si>
  <si>
    <t xml:space="preserve">Плата IPSI сервера TN2312 </t>
  </si>
  <si>
    <t xml:space="preserve">Плата CLAN TN799 </t>
  </si>
  <si>
    <t>Плата голосовых сообщения Avaya VAL CP TN2501</t>
  </si>
  <si>
    <t xml:space="preserve">Плата интерфейса PRI/EDSS1 TN2464 </t>
  </si>
  <si>
    <t xml:space="preserve">Плата IP медиаресурсов TN2602 </t>
  </si>
  <si>
    <t>Телефонный аппарат Ip-phone Avaya 1603-I BLK</t>
  </si>
  <si>
    <t>н.д.</t>
  </si>
  <si>
    <t>Масло Mobil Delvac XHP Extra 10w-40</t>
  </si>
  <si>
    <t>Труба б/ш B36.10 10 S-30 C6D5U7</t>
  </si>
  <si>
    <t>Болт М12X45 A2-70</t>
  </si>
  <si>
    <t>Шпилька М12X70 SA320 Gr.L7</t>
  </si>
  <si>
    <t>Гайка М20 SA194 Gr.8</t>
  </si>
  <si>
    <t>Шпилька М33X235 SA320 Gr.L7</t>
  </si>
  <si>
    <t>Уплотн.HJ97GS3/33-G61 80-251/252</t>
  </si>
  <si>
    <t>КРАН DУ200ММ КЛАСС А 40°С L600ММ 4375НМ</t>
  </si>
  <si>
    <t>Уплотнение мех.торц. NM076B /P/ №5170000</t>
  </si>
  <si>
    <t>Умывальник Jika Zeta с отверстием 50мм</t>
  </si>
  <si>
    <t>Пьедестал Jica Zeta</t>
  </si>
  <si>
    <t>УПЛОТНЕНИЕ ТОРЦ.85ММ 5620P BH</t>
  </si>
  <si>
    <t>Уплотнение 60мм 40мм R33 248X AAXXSX</t>
  </si>
  <si>
    <t>Уплотнение торц.160мм 3648 D/M9102.01</t>
  </si>
  <si>
    <t>Уплотнение 50мм 5610 GA-115387 5610 BH</t>
  </si>
  <si>
    <t>Ботинки с перфорацией усил.подносок р.37</t>
  </si>
  <si>
    <t>Халат защ. от произв.загр.48-50/158-164</t>
  </si>
  <si>
    <t>Халат защ. от произв.загр.52-54/182-188</t>
  </si>
  <si>
    <t>Халат защ. от произв.загр.56-58/182-188</t>
  </si>
  <si>
    <t>Туфли на резиновой подошве р.37</t>
  </si>
  <si>
    <t>Туфли на резиновой подошве р.39</t>
  </si>
  <si>
    <t>Механизм цилиндровый SC-M 100-Z-Ni</t>
  </si>
  <si>
    <t>Механизм цилиндровый SC-M 110-Z-Ni</t>
  </si>
  <si>
    <t>Шпилька М12Х70 Ст35 оцинк. исп.2</t>
  </si>
  <si>
    <t>Смеситель SLEZAR-RAV CZ Morava M109.5</t>
  </si>
  <si>
    <t>Прокладка СНП 1 1/2"-150# SpV2J/графит</t>
  </si>
  <si>
    <t>Болт М20X80 DIN 931 Ст30 цинк</t>
  </si>
  <si>
    <t>Болт М20X100 DIN 931 Ст30 цинк</t>
  </si>
  <si>
    <t>Фланец переход.конц. ANSI 24"X16" PN 150</t>
  </si>
  <si>
    <t>Фланец переход.конц. ANSI 30"X16" PN 150</t>
  </si>
  <si>
    <t>Подшипник рол/кон/29322 Е D728 MET-KAEF</t>
  </si>
  <si>
    <t>Подшипник д/насоса SLM NVB 080-050-125</t>
  </si>
  <si>
    <t>Кабель греющий HTSX 12-2-OJ Thermon</t>
  </si>
  <si>
    <t>УПЛОТНЕНИЕ O-RING D5.33X537.51 FKM/FPM</t>
  </si>
  <si>
    <t>УПЛОТНЕНИЕ O-RING D5.33X435.99 FKM/FPM</t>
  </si>
  <si>
    <t>УПЛОТНЕНИЕ O-RING D5.33X664.21 FKM/FPM</t>
  </si>
  <si>
    <t>УПЛОТНЕНИЕ O-RING D5.33X638.81 FKM/FPM</t>
  </si>
  <si>
    <t>РЕМКОМПЛЕКТ 2.625IN 5610 GA-112955-1</t>
  </si>
  <si>
    <t>Ремкомплект 35mm 5620 GA-104780</t>
  </si>
  <si>
    <t>Мембрана разрыв/PSE-CVD082L03 Grafsert</t>
  </si>
  <si>
    <t>Ремкомплект 1.375in 5620 BH GA-112767-1</t>
  </si>
  <si>
    <t>Ремкомплект 180mm CK728W D/72809.92</t>
  </si>
  <si>
    <t>Ремкомплект 35mm 5610 ВН GA-123013</t>
  </si>
  <si>
    <t>Ремкомплект 50mm CK726 GA-104273</t>
  </si>
  <si>
    <t>Ремкомплект 80mm DOU GA-104443</t>
  </si>
  <si>
    <t>ПРУТОК 200 F D2.0</t>
  </si>
  <si>
    <t>Кольца Палля 1.5"полиэтилен HD</t>
  </si>
  <si>
    <t>Болт анкерный М10X100 6гр.гол.</t>
  </si>
  <si>
    <t>Покрытие Interline 955 компонент В</t>
  </si>
  <si>
    <t>Покрытие Interline 955 ингибитор комп. С</t>
  </si>
  <si>
    <t>Грунт Ceilcote 370HT компонент А</t>
  </si>
  <si>
    <t>Грунт Ceilcote 370HT компонент В</t>
  </si>
  <si>
    <t>Отвод 90° Ду 16'' B16.9 фланц.A420GR</t>
  </si>
  <si>
    <t>Туфли-сабо кожаные мужские черные</t>
  </si>
  <si>
    <t>Зажим/хомут/100X8мм</t>
  </si>
  <si>
    <t>Мастика огнеупорная Resitect B86P-05 E13</t>
  </si>
  <si>
    <t>Мастика огнеупорная Didotect B50VC-05</t>
  </si>
  <si>
    <t>ЗНАК НЕСТАНДАРТНЫЙ НА ПЛАСТИКЕ А3</t>
  </si>
  <si>
    <t>МАТЕРИАЛ DIPLAST 175 BATZEN</t>
  </si>
  <si>
    <t>ШПИЛЬКА М16Х100 2 ГАЙКИ А193 B7</t>
  </si>
  <si>
    <t>РАСХОДОМЕР ЭЛЕКТРОМАГ.8711SNA030U7E1</t>
  </si>
  <si>
    <t>ХАЛАТ ЖЕНСКИЙ УЛЬТРА Р.112-116/180-186</t>
  </si>
  <si>
    <t>Л</t>
  </si>
  <si>
    <t>КГ</t>
  </si>
  <si>
    <t>пар</t>
  </si>
  <si>
    <t>М3</t>
  </si>
  <si>
    <t>Т</t>
  </si>
  <si>
    <t>Модем FlexDsl Orion 2 Натекс</t>
  </si>
  <si>
    <t>Заглушка</t>
  </si>
  <si>
    <t>Факс Panasonic KX-FLC418</t>
  </si>
  <si>
    <t>Картридж HP CB436A</t>
  </si>
  <si>
    <t>Гарнитура Panasonic RP-TCA92 пр./беспр.</t>
  </si>
  <si>
    <t>Шнур капроновый D16мм</t>
  </si>
  <si>
    <t>Чернильница HP BIJ2000 Cyan 28ml 8.0</t>
  </si>
  <si>
    <t>Чернильница HP BIJ2000 Yellow 28ml 8.0</t>
  </si>
  <si>
    <t>Чернильница HP BIJ2000 Magenta 28ml 8.0</t>
  </si>
  <si>
    <t>Линейка измерит.металлич. 500мм</t>
  </si>
  <si>
    <t>Линейка измерит.металлич. 1000мм</t>
  </si>
  <si>
    <t>Лампа накаливания E27 24В 40Вт</t>
  </si>
  <si>
    <t>ШКАФ ЗАЩИТНЫЙ MULTIBOX 25</t>
  </si>
  <si>
    <t>РУЧКА КОМФОРТНАЯ RAL9005</t>
  </si>
  <si>
    <t>Каретка кабельная ведущая</t>
  </si>
  <si>
    <t>К-т запасных частей д/кулера JC 89247167</t>
  </si>
  <si>
    <t>_Паронит ПОН-Б 3X3000X1700мм ГОСТ481-80</t>
  </si>
  <si>
    <t>Термопреобр.TR50 1XPt100/A/3 -50_250C</t>
  </si>
  <si>
    <t>Книга электронная PocketBook Surfpad U7</t>
  </si>
  <si>
    <t>Кабель передачи данных 5Е UTP10/100</t>
  </si>
  <si>
    <t>Пылесос промышленный Zanussi 2400 1600Вт</t>
  </si>
  <si>
    <t>Картридж PANASONIC KX-FAT88A черный</t>
  </si>
  <si>
    <t>Кисть радиаторная 65</t>
  </si>
  <si>
    <t>Кисть радиаторная 75</t>
  </si>
  <si>
    <t>ШУБКА МЕХОВАЯ Д/ВАЛИКА L-100ММ.</t>
  </si>
  <si>
    <t>_К-т чистящий  86177 д/DTC4500</t>
  </si>
  <si>
    <t>Кабель питания системный блок PC1.8м</t>
  </si>
  <si>
    <t>Кабель питания монитор-компьютер PC1.8м</t>
  </si>
  <si>
    <t>Блок питания HP T510 666264-100</t>
  </si>
  <si>
    <t>_Химический крепеж комплект</t>
  </si>
  <si>
    <t>Дверь пр/пожарная НПО Пульс 1000Х2100</t>
  </si>
  <si>
    <t>Плата встраиваемая PCI -7248</t>
  </si>
  <si>
    <t>Кросспанель 14-слотов пассивная PCA6114</t>
  </si>
  <si>
    <t>Кабель плоский с разъемами USOP SCSI</t>
  </si>
  <si>
    <t>Устройство сбора данных NI PCI 6220</t>
  </si>
  <si>
    <t>Блок релейный 3 DRU 01</t>
  </si>
  <si>
    <t>Интерком 15Вт Питание-230 TLH344E2GCA</t>
  </si>
  <si>
    <t>Интерком 15Вт Питание-230 TLH344E3GCA</t>
  </si>
  <si>
    <t>РОЗЕТКА НАСТЕННАЯ Д/ДИСПЕТЧЕР/ПУЛЬТА</t>
  </si>
  <si>
    <t>Монитор/FR-1N/110-240VAC/DC</t>
  </si>
  <si>
    <t>Источник вторичного питания ББП-20</t>
  </si>
  <si>
    <t>Кулер GLACIALTECH GT8025-LWD0B</t>
  </si>
  <si>
    <t>КАБЕЛЬ PWC-IEC19-IEC20-3.0-BK</t>
  </si>
  <si>
    <t>КАБЕЛЬНЫЙ ПЕНАЛ TLK</t>
  </si>
  <si>
    <t>ПАТЧ-ПАНЕЛЬ NIKOMAX 6 CAT 48ПОРТОВ</t>
  </si>
  <si>
    <t>ПАТЧ-ПАНЕЛЬ FOCNET 5E CAT 48ПОРТОВ</t>
  </si>
  <si>
    <t>ШЛЮЗ VPN S-TERRA</t>
  </si>
  <si>
    <t>МУЛЬТИПЛЕКСОР MLINK-FM ML-FM-8E1-MS</t>
  </si>
  <si>
    <t>АДАПТЕР RJ45 MALE ADP-RJ458P-DB9M</t>
  </si>
  <si>
    <t>АДАПТЕР RJ45 FEMALE ADP-RJ458P-DB9F</t>
  </si>
  <si>
    <t>#КОРПУС СТОЛА ОПЕРАТОРА Д/ПК</t>
  </si>
  <si>
    <t>#ТУМБА Д/ПЕЧАТАЮЩИХ УСТРОЙСТВ</t>
  </si>
  <si>
    <t>#ЩИТ РАСПРЕДЕЛИТЕЛЬНЫЙ PRISMA PLUS P</t>
  </si>
  <si>
    <t>#ЩИТ РАСПРЕДЕЛИТЕЛЬНЫЙ PRISMA PLUS G</t>
  </si>
  <si>
    <t>#УСТРОЙСТВО КОМПЛЕКТ.РАСПРЕД.RM6 RE BIBI</t>
  </si>
  <si>
    <t>#УСТРОЙСТВО КОМПЛЕКТН.РАСПРЕД.RM6 DE8</t>
  </si>
  <si>
    <t>#ЩИТ РАСПРЕД. PRISMA PLUS P В ШКАФУ</t>
  </si>
  <si>
    <t>#ЩИТ РАСПРЕД. PRISMA PLUS С MASTERPACT</t>
  </si>
  <si>
    <t xml:space="preserve">VPN шлюз s-terra </t>
  </si>
  <si>
    <t xml:space="preserve">кабельный пенал tlk </t>
  </si>
  <si>
    <t>Классификатор ОС</t>
  </si>
  <si>
    <t>Компьютерная техника</t>
  </si>
  <si>
    <t>Электротехника</t>
  </si>
  <si>
    <t>Оборудование</t>
  </si>
  <si>
    <t>Инвентарь</t>
  </si>
  <si>
    <t>Приборы</t>
  </si>
  <si>
    <t>Материалы</t>
  </si>
  <si>
    <t>Кабель</t>
  </si>
  <si>
    <t>Итоговая рыночная стоимость 1 ед. без НДС, руб.</t>
  </si>
  <si>
    <t>Итоговая рыночная стоимость с учетом возможного к продаже количества  без НДС, руб.</t>
  </si>
  <si>
    <t>Финальное кол-во к продаже</t>
  </si>
  <si>
    <t>Инвент№</t>
  </si>
  <si>
    <t>Название основного средства</t>
  </si>
  <si>
    <t>40634-40670</t>
  </si>
  <si>
    <t>40624-40645</t>
  </si>
  <si>
    <t>40626-40649</t>
  </si>
  <si>
    <t xml:space="preserve"> 40660-40639</t>
  </si>
  <si>
    <t>36000169528</t>
  </si>
  <si>
    <t>36000170652</t>
  </si>
  <si>
    <t>36000170653</t>
  </si>
  <si>
    <t>36000167961</t>
  </si>
  <si>
    <t>36000167966</t>
  </si>
  <si>
    <t>36000167763</t>
  </si>
  <si>
    <t>36000041417</t>
  </si>
  <si>
    <t>36000158712</t>
  </si>
  <si>
    <t>36000179656</t>
  </si>
  <si>
    <t>36000004853</t>
  </si>
  <si>
    <t>36000150610</t>
  </si>
  <si>
    <t>36000161932</t>
  </si>
  <si>
    <t>36000041396</t>
  </si>
  <si>
    <t>36000130035</t>
  </si>
  <si>
    <t>36000178818</t>
  </si>
  <si>
    <t>36000169937</t>
  </si>
  <si>
    <t>36000174805</t>
  </si>
  <si>
    <t>36000173897</t>
  </si>
  <si>
    <t>36000165692</t>
  </si>
  <si>
    <t>36000040893</t>
  </si>
  <si>
    <t>36000161031</t>
  </si>
  <si>
    <t>36000138274</t>
  </si>
  <si>
    <t>36000168192</t>
  </si>
  <si>
    <t>36000167933</t>
  </si>
  <si>
    <t>36000167934</t>
  </si>
  <si>
    <t>36000169934</t>
  </si>
  <si>
    <t>36000169935</t>
  </si>
  <si>
    <t>36000169932</t>
  </si>
  <si>
    <t>36000174297</t>
  </si>
  <si>
    <t>36000174295</t>
  </si>
  <si>
    <t>36000165731</t>
  </si>
  <si>
    <t>36000165689</t>
  </si>
  <si>
    <t>36000165687</t>
  </si>
  <si>
    <t>36000171916</t>
  </si>
  <si>
    <t>36000131493</t>
  </si>
  <si>
    <t>36000131495</t>
  </si>
  <si>
    <t>36000131524</t>
  </si>
  <si>
    <t>36000131525</t>
  </si>
  <si>
    <t>36000131591</t>
  </si>
  <si>
    <t>36000131590</t>
  </si>
  <si>
    <t>36000152188</t>
  </si>
  <si>
    <t>36000041377</t>
  </si>
  <si>
    <t>36000164606</t>
  </si>
  <si>
    <t>36000174407</t>
  </si>
  <si>
    <t>36000165961</t>
  </si>
  <si>
    <t>36000145206</t>
  </si>
  <si>
    <t>36000145200</t>
  </si>
  <si>
    <t>36000167851</t>
  </si>
  <si>
    <t>36000167840</t>
  </si>
  <si>
    <t>36000167883</t>
  </si>
  <si>
    <t>36000041371</t>
  </si>
  <si>
    <t>36000175428</t>
  </si>
  <si>
    <t>36000167943</t>
  </si>
  <si>
    <t>36000167945</t>
  </si>
  <si>
    <t>36000176395</t>
  </si>
  <si>
    <t>36000168506</t>
  </si>
  <si>
    <t>36000067606</t>
  </si>
  <si>
    <t>36000168501</t>
  </si>
  <si>
    <t>36000167589</t>
  </si>
  <si>
    <t>36000167590</t>
  </si>
  <si>
    <t>36000166863</t>
  </si>
  <si>
    <t>36000157052</t>
  </si>
  <si>
    <t>36000138416</t>
  </si>
  <si>
    <t>36000138283</t>
  </si>
  <si>
    <t>36000138284</t>
  </si>
  <si>
    <t>36000161902</t>
  </si>
  <si>
    <t>36000161903</t>
  </si>
  <si>
    <t>36000170853</t>
  </si>
  <si>
    <t>36000168681</t>
  </si>
  <si>
    <t>36000146463</t>
  </si>
  <si>
    <t>36000054368</t>
  </si>
  <si>
    <t>36000138329</t>
  </si>
  <si>
    <t>36000167842</t>
  </si>
  <si>
    <t>36000171068</t>
  </si>
  <si>
    <t>36000168197</t>
  </si>
  <si>
    <t>36000166699</t>
  </si>
  <si>
    <t>36000170518</t>
  </si>
  <si>
    <t>36000145207</t>
  </si>
  <si>
    <t>36000170514</t>
  </si>
  <si>
    <t>36000068350</t>
  </si>
  <si>
    <t>36000161911</t>
  </si>
  <si>
    <t>36000176108</t>
  </si>
  <si>
    <t>36000170412</t>
  </si>
  <si>
    <t>36000164641</t>
  </si>
  <si>
    <t>36000145167</t>
  </si>
  <si>
    <t>36000145213</t>
  </si>
  <si>
    <t>36000116360</t>
  </si>
  <si>
    <t>36000168215</t>
  </si>
  <si>
    <t>36000168216</t>
  </si>
  <si>
    <t>36000168214</t>
  </si>
  <si>
    <t>36000170619</t>
  </si>
  <si>
    <t>36000138321</t>
  </si>
  <si>
    <t>36000138322</t>
  </si>
  <si>
    <t>36000138323</t>
  </si>
  <si>
    <t>36000138320</t>
  </si>
  <si>
    <t>36000148411</t>
  </si>
  <si>
    <t>36000168692</t>
  </si>
  <si>
    <t>36000168693</t>
  </si>
  <si>
    <t>36000165964</t>
  </si>
  <si>
    <t>36000164302</t>
  </si>
  <si>
    <t>36000168219</t>
  </si>
  <si>
    <t>36000162371</t>
  </si>
  <si>
    <t>36000171234</t>
  </si>
  <si>
    <t>36000169612</t>
  </si>
  <si>
    <t>36000131556</t>
  </si>
  <si>
    <t>36000171236</t>
  </si>
  <si>
    <t>36000161034</t>
  </si>
  <si>
    <t>36000167514</t>
  </si>
  <si>
    <t>36000167515</t>
  </si>
  <si>
    <t>36000165727</t>
  </si>
  <si>
    <t>36000171238</t>
  </si>
  <si>
    <t>36000174469</t>
  </si>
  <si>
    <t>36000154523</t>
  </si>
  <si>
    <t>36000158736</t>
  </si>
  <si>
    <t>36000165221</t>
  </si>
  <si>
    <t>36000166151</t>
  </si>
  <si>
    <t>36000166141</t>
  </si>
  <si>
    <t>36000162397</t>
  </si>
  <si>
    <t>36000162396</t>
  </si>
  <si>
    <t>36000162395</t>
  </si>
  <si>
    <t>36000171231</t>
  </si>
  <si>
    <t>36000171232</t>
  </si>
  <si>
    <t>36000176351</t>
  </si>
  <si>
    <t>36000166284</t>
  </si>
  <si>
    <t>36000169670</t>
  </si>
  <si>
    <t>36000163105</t>
  </si>
  <si>
    <t>36000131520</t>
  </si>
  <si>
    <t>36000166557</t>
  </si>
  <si>
    <t>36000167446</t>
  </si>
  <si>
    <t>36000167561</t>
  </si>
  <si>
    <t>36000167562</t>
  </si>
  <si>
    <t>36000167564</t>
  </si>
  <si>
    <t>36000167565</t>
  </si>
  <si>
    <t>36000167566</t>
  </si>
  <si>
    <t>36000167567</t>
  </si>
  <si>
    <t>36000167568</t>
  </si>
  <si>
    <t>36000167569</t>
  </si>
  <si>
    <t>36000174601</t>
  </si>
  <si>
    <t>36000166861</t>
  </si>
  <si>
    <t>36000004518</t>
  </si>
  <si>
    <t>36000166735</t>
  </si>
  <si>
    <t>36000166734</t>
  </si>
  <si>
    <t>36000166739</t>
  </si>
  <si>
    <t>36000166732</t>
  </si>
  <si>
    <t>36000166366</t>
  </si>
  <si>
    <t>36000166733</t>
  </si>
  <si>
    <t>36000166361</t>
  </si>
  <si>
    <t>36000165979</t>
  </si>
  <si>
    <t>36000173816</t>
  </si>
  <si>
    <t>36000078435</t>
  </si>
  <si>
    <t>36000078433</t>
  </si>
  <si>
    <t>36000078432</t>
  </si>
  <si>
    <t>36000163528</t>
  </si>
  <si>
    <t>36000041389</t>
  </si>
  <si>
    <t>36000041385</t>
  </si>
  <si>
    <t>36000161037</t>
  </si>
  <si>
    <t>36000041390</t>
  </si>
  <si>
    <t>36000171237</t>
  </si>
  <si>
    <t>36000171235</t>
  </si>
  <si>
    <t>36000171233</t>
  </si>
  <si>
    <t>36000176121</t>
  </si>
  <si>
    <t>36000172621</t>
  </si>
  <si>
    <t>36000148410</t>
  </si>
  <si>
    <t>36000175967</t>
  </si>
  <si>
    <t>36000174923</t>
  </si>
  <si>
    <t>36000171239</t>
  </si>
  <si>
    <t>36000129977</t>
  </si>
  <si>
    <t>36000166358</t>
  </si>
  <si>
    <t>36000174504</t>
  </si>
  <si>
    <t>36000159124</t>
  </si>
  <si>
    <t>36000118464</t>
  </si>
  <si>
    <t>36000175985</t>
  </si>
  <si>
    <t>36000177278</t>
  </si>
  <si>
    <t>36000100632</t>
  </si>
  <si>
    <t>36000100633</t>
  </si>
  <si>
    <t>36000170122</t>
  </si>
  <si>
    <t>36000163091</t>
  </si>
  <si>
    <t>36000165714</t>
  </si>
  <si>
    <t>36000170355</t>
  </si>
  <si>
    <t>36000168715</t>
  </si>
  <si>
    <t>36000174147</t>
  </si>
  <si>
    <t>36000121277</t>
  </si>
  <si>
    <t>36000159836</t>
  </si>
  <si>
    <t>36000171444</t>
  </si>
  <si>
    <t>36000167849</t>
  </si>
  <si>
    <t>36000168180</t>
  </si>
  <si>
    <t>36000068446</t>
  </si>
  <si>
    <t>36000138295</t>
  </si>
  <si>
    <t>36000138294</t>
  </si>
  <si>
    <t>36000141303</t>
  </si>
  <si>
    <t>36000142345</t>
  </si>
  <si>
    <t>36000078226</t>
  </si>
  <si>
    <t>36000163367</t>
  </si>
  <si>
    <t>36000163366</t>
  </si>
  <si>
    <t>36000158400</t>
  </si>
  <si>
    <t>36000150599</t>
  </si>
  <si>
    <t>36000168778</t>
  </si>
  <si>
    <t>36000170510</t>
  </si>
  <si>
    <t>36000171805</t>
  </si>
  <si>
    <t>36000131581</t>
  </si>
  <si>
    <t>36000165328</t>
  </si>
  <si>
    <t>36000168561</t>
  </si>
  <si>
    <t>36000171707</t>
  </si>
  <si>
    <t>36000171708</t>
  </si>
  <si>
    <t>36000170812</t>
  </si>
  <si>
    <t>36000161141</t>
  </si>
  <si>
    <t>36000159763</t>
  </si>
  <si>
    <t>36000140420</t>
  </si>
  <si>
    <t>36000131587</t>
  </si>
  <si>
    <t>36000176809</t>
  </si>
  <si>
    <t>36000176806</t>
  </si>
  <si>
    <t>36000176808</t>
  </si>
  <si>
    <t>36000174408</t>
  </si>
  <si>
    <t>36000166149</t>
  </si>
  <si>
    <t>36000166146</t>
  </si>
  <si>
    <t>36000166147</t>
  </si>
  <si>
    <t>36000131582</t>
  </si>
  <si>
    <t>36000054369</t>
  </si>
  <si>
    <t>36000041395</t>
  </si>
  <si>
    <t>36000156985</t>
  </si>
  <si>
    <t>36000156984</t>
  </si>
  <si>
    <t>36000156987</t>
  </si>
  <si>
    <t>36000159704</t>
  </si>
  <si>
    <t>36000159702</t>
  </si>
  <si>
    <t>36000159703</t>
  </si>
  <si>
    <t>36000161038</t>
  </si>
  <si>
    <t>36000168193</t>
  </si>
  <si>
    <t>36000041391</t>
  </si>
  <si>
    <t>36000041392</t>
  </si>
  <si>
    <t>36000168366</t>
  </si>
  <si>
    <t>36000138279</t>
  </si>
  <si>
    <t>36000156363</t>
  </si>
  <si>
    <t>36000006200</t>
  </si>
  <si>
    <t>36000041394</t>
  </si>
  <si>
    <t>36000147710</t>
  </si>
  <si>
    <t>36000147707</t>
  </si>
  <si>
    <t>36000002618</t>
  </si>
  <si>
    <t>36000168733</t>
  </si>
  <si>
    <t>36000148412</t>
  </si>
  <si>
    <t>36000041416</t>
  </si>
  <si>
    <t>36000166370</t>
  </si>
  <si>
    <t>36000166371</t>
  </si>
  <si>
    <t>36000164348</t>
  </si>
  <si>
    <t>36000164531</t>
  </si>
  <si>
    <t>36000173110</t>
  </si>
  <si>
    <t>36000173113</t>
  </si>
  <si>
    <t>36000166063</t>
  </si>
  <si>
    <t>36000165808</t>
  </si>
  <si>
    <t>36000163939</t>
  </si>
  <si>
    <t>36000167885</t>
  </si>
  <si>
    <t>36000167860</t>
  </si>
  <si>
    <t>36000167859</t>
  </si>
  <si>
    <t>36000160847</t>
  </si>
  <si>
    <t>36000144893</t>
  </si>
  <si>
    <t>36000171611</t>
  </si>
  <si>
    <t>36000171288</t>
  </si>
  <si>
    <t>36000173604</t>
  </si>
  <si>
    <t>36000166759</t>
  </si>
  <si>
    <t>36000173934</t>
  </si>
  <si>
    <t>36000163601</t>
  </si>
  <si>
    <t>36000167334</t>
  </si>
  <si>
    <t>36000167335</t>
  </si>
  <si>
    <t>36000166277</t>
  </si>
  <si>
    <t>36000131541</t>
  </si>
  <si>
    <t>36000167793</t>
  </si>
  <si>
    <t>36000163371</t>
  </si>
  <si>
    <t>36000164106</t>
  </si>
  <si>
    <t>36000168723</t>
  </si>
  <si>
    <t>36000007952</t>
  </si>
  <si>
    <t>36000104968</t>
  </si>
  <si>
    <t>36000173002</t>
  </si>
  <si>
    <t>36000166761</t>
  </si>
  <si>
    <t>36000167318</t>
  </si>
  <si>
    <t>36000167316</t>
  </si>
  <si>
    <t>36000167317</t>
  </si>
  <si>
    <t>36000168503</t>
  </si>
  <si>
    <t>36000178987</t>
  </si>
  <si>
    <t>36000169161</t>
  </si>
  <si>
    <t>36000161131</t>
  </si>
  <si>
    <t>36000167980</t>
  </si>
  <si>
    <t>36000167976</t>
  </si>
  <si>
    <t>36000154509</t>
  </si>
  <si>
    <t>36000067605</t>
  </si>
  <si>
    <t>36000171300</t>
  </si>
  <si>
    <t>36000163236</t>
  </si>
  <si>
    <t>36000159762</t>
  </si>
  <si>
    <t>36000153724</t>
  </si>
  <si>
    <t>36000074272</t>
  </si>
  <si>
    <t>36000077965</t>
  </si>
  <si>
    <t>36000078014</t>
  </si>
  <si>
    <t>36000078123</t>
  </si>
  <si>
    <t>36000082567</t>
  </si>
  <si>
    <t>36000082569</t>
  </si>
  <si>
    <t>36000129998</t>
  </si>
  <si>
    <t>36000131486</t>
  </si>
  <si>
    <t>36000131487</t>
  </si>
  <si>
    <t>36000131516</t>
  </si>
  <si>
    <t>36000131550</t>
  </si>
  <si>
    <t>36000131551</t>
  </si>
  <si>
    <t>36000131552</t>
  </si>
  <si>
    <t>36000131573</t>
  </si>
  <si>
    <t>36000131588</t>
  </si>
  <si>
    <t>36000137084</t>
  </si>
  <si>
    <t>36000137086</t>
  </si>
  <si>
    <t>36000137093</t>
  </si>
  <si>
    <t>36000137096</t>
  </si>
  <si>
    <t>36000137099</t>
  </si>
  <si>
    <t>36000137108</t>
  </si>
  <si>
    <t>36000137109</t>
  </si>
  <si>
    <t>36000137119</t>
  </si>
  <si>
    <t>36000138299</t>
  </si>
  <si>
    <t>36000140423</t>
  </si>
  <si>
    <t>36000140426</t>
  </si>
  <si>
    <t>36000140432</t>
  </si>
  <si>
    <t>36000151511</t>
  </si>
  <si>
    <t>36000151714</t>
  </si>
  <si>
    <t>36000153083</t>
  </si>
  <si>
    <t>36000154854</t>
  </si>
  <si>
    <t>36000157169</t>
  </si>
  <si>
    <t>36000164092</t>
  </si>
  <si>
    <t>36000165408</t>
  </si>
  <si>
    <t>36000165950</t>
  </si>
  <si>
    <t>36000165955</t>
  </si>
  <si>
    <t>36000165965</t>
  </si>
  <si>
    <t>36000165967</t>
  </si>
  <si>
    <t>36000165970</t>
  </si>
  <si>
    <t>36000166020</t>
  </si>
  <si>
    <t>36000166089</t>
  </si>
  <si>
    <t>36000166120</t>
  </si>
  <si>
    <t>36000166123</t>
  </si>
  <si>
    <t>36000166125</t>
  </si>
  <si>
    <t>36000166136</t>
  </si>
  <si>
    <t>36000166152</t>
  </si>
  <si>
    <t>36000166155</t>
  </si>
  <si>
    <t>36000166157</t>
  </si>
  <si>
    <t>36000166454</t>
  </si>
  <si>
    <t>36000166772</t>
  </si>
  <si>
    <t>36000166773</t>
  </si>
  <si>
    <t>36000166777</t>
  </si>
  <si>
    <t>36000167186</t>
  </si>
  <si>
    <t>36000167938</t>
  </si>
  <si>
    <t>36000168522</t>
  </si>
  <si>
    <t>36000169022</t>
  </si>
  <si>
    <t>36000171030</t>
  </si>
  <si>
    <t>36000171615</t>
  </si>
  <si>
    <t>36000174146</t>
  </si>
  <si>
    <t>36000174173</t>
  </si>
  <si>
    <t>36000174804</t>
  </si>
  <si>
    <t>36000175486</t>
  </si>
  <si>
    <t>36000175954</t>
  </si>
  <si>
    <t>36000131480</t>
  </si>
  <si>
    <t>36000007879</t>
  </si>
  <si>
    <t>36000176704</t>
  </si>
  <si>
    <t>36000176721</t>
  </si>
  <si>
    <t>36000176731</t>
  </si>
  <si>
    <t>36000176732</t>
  </si>
  <si>
    <t>36000176737</t>
  </si>
  <si>
    <t>36000176742</t>
  </si>
  <si>
    <t>36000007877</t>
  </si>
  <si>
    <t>36000172620</t>
  </si>
  <si>
    <t>36000131559</t>
  </si>
  <si>
    <t>36000131560</t>
  </si>
  <si>
    <t>36000131561</t>
  </si>
  <si>
    <t>36000166529</t>
  </si>
  <si>
    <t>36000167746</t>
  </si>
  <si>
    <t>36000176212</t>
  </si>
  <si>
    <t>36000174678</t>
  </si>
  <si>
    <t>36000166275</t>
  </si>
  <si>
    <t>36000058726</t>
  </si>
  <si>
    <t>36000166288</t>
  </si>
  <si>
    <t>36000030498</t>
  </si>
  <si>
    <t>36000030663</t>
  </si>
  <si>
    <t>36000164711</t>
  </si>
  <si>
    <t>36000151079</t>
  </si>
  <si>
    <t>36000138984</t>
  </si>
  <si>
    <t>36000026440</t>
  </si>
  <si>
    <t>36000026444</t>
  </si>
  <si>
    <t>36000036630</t>
  </si>
  <si>
    <t>36000053759</t>
  </si>
  <si>
    <t>36000083875</t>
  </si>
  <si>
    <t>36000093628</t>
  </si>
  <si>
    <t>36000093634</t>
  </si>
  <si>
    <t>36000093741</t>
  </si>
  <si>
    <t>36000093816</t>
  </si>
  <si>
    <t>36000137867</t>
  </si>
  <si>
    <t>36000139437</t>
  </si>
  <si>
    <t>36000143132</t>
  </si>
  <si>
    <t>36000144232</t>
  </si>
  <si>
    <t>36000144233</t>
  </si>
  <si>
    <t>36000144853</t>
  </si>
  <si>
    <t>36000144868</t>
  </si>
  <si>
    <t>36000144870</t>
  </si>
  <si>
    <t>36000145092</t>
  </si>
  <si>
    <t>36000153017</t>
  </si>
  <si>
    <t>36000153045</t>
  </si>
  <si>
    <t>36000153049</t>
  </si>
  <si>
    <t>36000153052</t>
  </si>
  <si>
    <t>36000153055</t>
  </si>
  <si>
    <t>36000153057</t>
  </si>
  <si>
    <t>36000156623</t>
  </si>
  <si>
    <t>36000156624</t>
  </si>
  <si>
    <t>36000157210</t>
  </si>
  <si>
    <t>36000157736</t>
  </si>
  <si>
    <t>36000158867</t>
  </si>
  <si>
    <t>36000159809</t>
  </si>
  <si>
    <t>36000159910</t>
  </si>
  <si>
    <t>36000161420</t>
  </si>
  <si>
    <t>36000161422</t>
  </si>
  <si>
    <t>36000163243</t>
  </si>
  <si>
    <t>36000163399</t>
  </si>
  <si>
    <t>36000166168</t>
  </si>
  <si>
    <t>36000166584</t>
  </si>
  <si>
    <t>36000166604</t>
  </si>
  <si>
    <t>36000166605</t>
  </si>
  <si>
    <t>36000166606</t>
  </si>
  <si>
    <t>36000166645</t>
  </si>
  <si>
    <t>36000166650</t>
  </si>
  <si>
    <t>36000167224</t>
  </si>
  <si>
    <t>36000168020</t>
  </si>
  <si>
    <t>36000168037</t>
  </si>
  <si>
    <t>36000168052</t>
  </si>
  <si>
    <t>36000168079</t>
  </si>
  <si>
    <t>36000168114</t>
  </si>
  <si>
    <t>36000168930</t>
  </si>
  <si>
    <t>36000169296</t>
  </si>
  <si>
    <t>36000169904</t>
  </si>
  <si>
    <t>36000170123</t>
  </si>
  <si>
    <t>36000170124</t>
  </si>
  <si>
    <t>36000170125</t>
  </si>
  <si>
    <t>36000170126</t>
  </si>
  <si>
    <t>36000170426</t>
  </si>
  <si>
    <t>36000171751</t>
  </si>
  <si>
    <t>36000173962</t>
  </si>
  <si>
    <t>36000175194</t>
  </si>
  <si>
    <t>36000175195</t>
  </si>
  <si>
    <t>36000175577</t>
  </si>
  <si>
    <t>36000175698</t>
  </si>
  <si>
    <t>36000176882</t>
  </si>
  <si>
    <t>36000177151</t>
  </si>
  <si>
    <t>36000178106</t>
  </si>
  <si>
    <t>36000000100</t>
  </si>
  <si>
    <t>36000001250</t>
  </si>
  <si>
    <t>36000001322</t>
  </si>
  <si>
    <t>36000021550</t>
  </si>
  <si>
    <t>36000035473</t>
  </si>
  <si>
    <t>36000039995</t>
  </si>
  <si>
    <t>36000067870</t>
  </si>
  <si>
    <t>36000067871</t>
  </si>
  <si>
    <t>36000067872</t>
  </si>
  <si>
    <t>36000078437</t>
  </si>
  <si>
    <t>36000125144</t>
  </si>
  <si>
    <t>36000129999</t>
  </si>
  <si>
    <t>36000131578</t>
  </si>
  <si>
    <t>36000138328</t>
  </si>
  <si>
    <t>36000145216</t>
  </si>
  <si>
    <t>36000148154</t>
  </si>
  <si>
    <t>36000151487</t>
  </si>
  <si>
    <t>36000151687</t>
  </si>
  <si>
    <t>36000154648</t>
  </si>
  <si>
    <t>36000155399</t>
  </si>
  <si>
    <t>36000157598</t>
  </si>
  <si>
    <t>36000157740</t>
  </si>
  <si>
    <t>36000160313</t>
  </si>
  <si>
    <t>36000161905</t>
  </si>
  <si>
    <t>36000163260</t>
  </si>
  <si>
    <t>36000163261</t>
  </si>
  <si>
    <t>36000163262</t>
  </si>
  <si>
    <t>36000163622</t>
  </si>
  <si>
    <t>36000167727</t>
  </si>
  <si>
    <t>36000167841</t>
  </si>
  <si>
    <t>36000167843</t>
  </si>
  <si>
    <t>36000167846</t>
  </si>
  <si>
    <t>36000167847</t>
  </si>
  <si>
    <t>36000168673</t>
  </si>
  <si>
    <t>36000168679</t>
  </si>
  <si>
    <t>36000168680</t>
  </si>
  <si>
    <t>36000168721</t>
  </si>
  <si>
    <t>36000168748</t>
  </si>
  <si>
    <t>36000171896</t>
  </si>
  <si>
    <t>36000175379</t>
  </si>
  <si>
    <t>36000176064</t>
  </si>
  <si>
    <t>36000176706</t>
  </si>
  <si>
    <t>36000176707</t>
  </si>
  <si>
    <t>36000176708</t>
  </si>
  <si>
    <t>36000176724</t>
  </si>
  <si>
    <t>36000176738</t>
  </si>
  <si>
    <t>36000178199</t>
  </si>
  <si>
    <t>36000178200</t>
  </si>
  <si>
    <t>36000186065</t>
  </si>
  <si>
    <t>36000186066</t>
  </si>
  <si>
    <t>36000176413</t>
  </si>
  <si>
    <t>36000176414</t>
  </si>
  <si>
    <t>36000176415</t>
  </si>
  <si>
    <t>36000185167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</si>
</sst>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₽_-;\-* #,##0.00\ _₽_-;_-* &quot;-&quot;??\ _₽_-;_-@_-"/>
    <numFmt numFmtId="164" formatCode="#,##0.0_);\(#,##0.0\);\-_);@"/>
    <numFmt numFmtId="165" formatCode="_-* #,##0.00[$€-1]_-;\-* #,##0.00[$€-1]_-;_-* &quot;-&quot;??[$€-1]_-"/>
    <numFmt numFmtId="166" formatCode="[$-419]General"/>
    <numFmt numFmtId="167" formatCode="0;@"/>
    <numFmt numFmtId="168" formatCode="#,##0_);\(#,##0\);0_);@"/>
    <numFmt numFmtId="169" formatCode="[$-409]d\ mmmm\ yyyy;@"/>
    <numFmt numFmtId="170" formatCode="[$-FC19]d\ mmmm\ yyyy;@"/>
    <numFmt numFmtId="171" formatCode="[$-409]d\ mmm\ yyyy;@"/>
    <numFmt numFmtId="172" formatCode="[$-419]d\ mmm/\ yyyy;@"/>
    <numFmt numFmtId="173" formatCode="#,##0.00&quot; &quot;[$руб.-419];[Red]&quot;-&quot;#,##0.00&quot; &quot;[$руб.-419]"/>
    <numFmt numFmtId="174" formatCode="_-* #,##0.00&quot;р.&quot;_-;\-* #,##0.00&quot;р.&quot;_-;_-* &quot;-&quot;??&quot;р.&quot;_-;_-@_-"/>
    <numFmt numFmtId="175" formatCode="_(&quot;$&quot;* #,##0.00_);_(&quot;$&quot;* \(#,##0.00\);_(&quot;$&quot;* &quot;-&quot;??_);_(@_)"/>
    <numFmt numFmtId="176" formatCode="\$\ #,##0.0;[Red]\-\$\ #,##0.0"/>
    <numFmt numFmtId="177" formatCode="_-* #,##0\ _р_._-;\-* #,##0\ _р_._-;_-* &quot;-&quot;\ _р_._-;_-@_-"/>
    <numFmt numFmtId="178" formatCode="_-* #,##0.00\ _р_._-;\-* #,##0.00\ _р_._-;_-* &quot;-&quot;??\ _р_._-;_-@_-"/>
    <numFmt numFmtId="179" formatCode="#,##0_);\(#,##0\);\-_);@"/>
    <numFmt numFmtId="180" formatCode="_-* #,##0.00_р_._-;\-* #,##0.00_р_._-;_-* &quot;-&quot;??_р_._-;_-@_-"/>
    <numFmt numFmtId="181" formatCode="\ #,##0.00&quot;    &quot;;\-#,##0.00&quot;    &quot;;&quot; -&quot;#&quot;    &quot;;@\ "/>
    <numFmt numFmtId="182" formatCode="_(* #,##0.00_);_(* \(#,##0.00\);_(* &quot;-&quot;??_);_(@_)"/>
  </numFmts>
  <fonts count="67"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name val="Helv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name val="Times New Roman Cyr"/>
      <family val="1"/>
      <charset val="204"/>
    </font>
    <font>
      <b/>
      <i/>
      <sz val="16"/>
      <color indexed="8"/>
      <name val="Arial1"/>
      <charset val="204"/>
    </font>
    <font>
      <b/>
      <i/>
      <sz val="16"/>
      <color indexed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Calibri Light"/>
      <family val="2"/>
      <charset val="204"/>
      <scheme val="major"/>
    </font>
    <font>
      <sz val="6"/>
      <name val="Arial"/>
      <family val="2"/>
      <charset val="204"/>
    </font>
    <font>
      <b/>
      <sz val="8"/>
      <color theme="7"/>
      <name val="Arial"/>
      <family val="2"/>
      <charset val="204"/>
    </font>
    <font>
      <b/>
      <sz val="9"/>
      <color theme="0"/>
      <name val="Arial"/>
      <family val="2"/>
      <charset val="204"/>
    </font>
    <font>
      <b/>
      <i/>
      <u/>
      <sz val="10"/>
      <color indexed="8"/>
      <name val="Arial1"/>
      <charset val="204"/>
    </font>
    <font>
      <b/>
      <i/>
      <u/>
      <sz val="11"/>
      <color indexed="8"/>
      <name val="Arial"/>
      <family val="2"/>
      <charset val="204"/>
    </font>
    <font>
      <sz val="10"/>
      <color indexed="62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u/>
      <sz val="9.9"/>
      <color indexed="12"/>
      <name val="Calibri"/>
      <family val="2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18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EB9C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1"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9" fillId="0" borderId="0"/>
    <xf numFmtId="0" fontId="9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/>
    <xf numFmtId="0" fontId="8" fillId="0" borderId="0"/>
    <xf numFmtId="0" fontId="9" fillId="0" borderId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64" fontId="17" fillId="0" borderId="0" applyFill="0" applyBorder="0" applyProtection="0">
      <alignment horizontal="right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8" fillId="0" borderId="0" applyBorder="0" applyProtection="0"/>
    <xf numFmtId="166" fontId="14" fillId="0" borderId="0"/>
    <xf numFmtId="9" fontId="19" fillId="0" borderId="0"/>
    <xf numFmtId="1" fontId="20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167" fontId="23" fillId="21" borderId="0" applyNumberFormat="0" applyFill="0" applyBorder="0" applyProtection="0">
      <alignment horizontal="right" wrapText="1"/>
    </xf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1" fontId="24" fillId="0" borderId="0" applyFont="0" applyFill="0" applyBorder="0" applyAlignment="0" applyProtection="0">
      <alignment vertical="top"/>
    </xf>
    <xf numFmtId="172" fontId="24" fillId="0" borderId="0" applyFont="0" applyFill="0" applyBorder="0" applyAlignment="0" applyProtection="0">
      <alignment vertical="top"/>
    </xf>
    <xf numFmtId="49" fontId="25" fillId="0" borderId="0" applyFill="0" applyBorder="0" applyProtection="0">
      <alignment vertical="top"/>
    </xf>
    <xf numFmtId="49" fontId="26" fillId="0" borderId="0" applyFill="0" applyBorder="0" applyProtection="0">
      <alignment horizontal="left"/>
    </xf>
    <xf numFmtId="49" fontId="27" fillId="0" borderId="0" applyFill="0" applyBorder="0" applyProtection="0"/>
    <xf numFmtId="167" fontId="28" fillId="22" borderId="0" applyProtection="0">
      <alignment vertical="center"/>
    </xf>
    <xf numFmtId="49" fontId="24" fillId="0" borderId="0" applyFont="0" applyFill="0" applyBorder="0" applyAlignment="0" applyProtection="0">
      <alignment vertical="top"/>
    </xf>
    <xf numFmtId="0" fontId="24" fillId="0" borderId="0"/>
    <xf numFmtId="0" fontId="7" fillId="0" borderId="0"/>
    <xf numFmtId="0" fontId="7" fillId="0" borderId="0"/>
    <xf numFmtId="0" fontId="29" fillId="0" borderId="0"/>
    <xf numFmtId="0" fontId="30" fillId="0" borderId="0"/>
    <xf numFmtId="173" fontId="29" fillId="0" borderId="0"/>
    <xf numFmtId="173" fontId="30" fillId="0" borderId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31" fillId="6" borderId="3" applyNumberFormat="0" applyAlignment="0" applyProtection="0"/>
    <xf numFmtId="0" fontId="32" fillId="6" borderId="3" applyNumberFormat="0" applyAlignment="0" applyProtection="0"/>
    <xf numFmtId="0" fontId="33" fillId="17" borderId="4" applyNumberFormat="0" applyAlignment="0" applyProtection="0"/>
    <xf numFmtId="0" fontId="34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3" fillId="27" borderId="8" applyNumberFormat="0" applyFont="0" applyAlignment="0" applyProtection="0"/>
    <xf numFmtId="0" fontId="44" fillId="0" borderId="9" applyNumberFormat="0" applyFill="0" applyAlignment="0" applyProtection="0"/>
    <xf numFmtId="0" fontId="45" fillId="28" borderId="10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3" borderId="0" applyNumberFormat="0" applyBorder="0" applyAlignment="0" applyProtection="0"/>
    <xf numFmtId="0" fontId="49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4" fillId="0" borderId="0">
      <alignment horizontal="left"/>
    </xf>
    <xf numFmtId="0" fontId="6" fillId="0" borderId="0"/>
    <xf numFmtId="0" fontId="8" fillId="0" borderId="0"/>
    <xf numFmtId="0" fontId="6" fillId="0" borderId="0"/>
    <xf numFmtId="0" fontId="8" fillId="0" borderId="0"/>
    <xf numFmtId="0" fontId="50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1" fillId="0" borderId="0"/>
    <xf numFmtId="0" fontId="6" fillId="0" borderId="0"/>
    <xf numFmtId="0" fontId="8" fillId="0" borderId="0"/>
    <xf numFmtId="0" fontId="11" fillId="0" borderId="0"/>
    <xf numFmtId="0" fontId="51" fillId="0" borderId="0"/>
    <xf numFmtId="0" fontId="14" fillId="0" borderId="0"/>
    <xf numFmtId="0" fontId="24" fillId="0" borderId="0"/>
    <xf numFmtId="0" fontId="2" fillId="0" borderId="0"/>
    <xf numFmtId="0" fontId="51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53" fillId="0" borderId="0"/>
    <xf numFmtId="0" fontId="7" fillId="0" borderId="0"/>
    <xf numFmtId="0" fontId="54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53" fillId="0" borderId="0"/>
    <xf numFmtId="0" fontId="53" fillId="0" borderId="0"/>
    <xf numFmtId="0" fontId="2" fillId="0" borderId="0"/>
    <xf numFmtId="0" fontId="14" fillId="0" borderId="0"/>
    <xf numFmtId="0" fontId="53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53" fillId="0" borderId="0"/>
    <xf numFmtId="0" fontId="14" fillId="0" borderId="0"/>
    <xf numFmtId="0" fontId="55" fillId="0" borderId="0"/>
    <xf numFmtId="0" fontId="53" fillId="0" borderId="0"/>
    <xf numFmtId="0" fontId="56" fillId="0" borderId="0"/>
    <xf numFmtId="0" fontId="56" fillId="0" borderId="0"/>
    <xf numFmtId="0" fontId="8" fillId="0" borderId="0"/>
    <xf numFmtId="0" fontId="53" fillId="0" borderId="0"/>
    <xf numFmtId="0" fontId="57" fillId="0" borderId="0">
      <alignment horizontal="left"/>
    </xf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58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53" fillId="29" borderId="8" applyNumberFormat="0" applyFont="0" applyAlignment="0" applyProtection="0"/>
    <xf numFmtId="9" fontId="60" fillId="0" borderId="0" applyFont="0" applyFill="0" applyBorder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4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1" fillId="0" borderId="11" applyNumberFormat="0" applyFill="0" applyAlignment="0" applyProtection="0"/>
    <xf numFmtId="0" fontId="9" fillId="0" borderId="0"/>
    <xf numFmtId="0" fontId="62" fillId="0" borderId="0" applyNumberFormat="0" applyFill="0" applyBorder="0" applyAlignment="0" applyProtection="0"/>
    <xf numFmtId="177" fontId="60" fillId="0" borderId="0" applyFont="0" applyFill="0" applyBorder="0" applyAlignment="0" applyProtection="0"/>
    <xf numFmtId="178" fontId="60" fillId="0" borderId="0" applyFont="0" applyFill="0" applyBorder="0" applyAlignment="0" applyProtection="0"/>
    <xf numFmtId="179" fontId="24" fillId="0" borderId="0" applyFill="0" applyBorder="0" applyProtection="0">
      <alignment horizontal="right"/>
    </xf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14" fillId="0" borderId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14" fillId="0" borderId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14" fillId="0" borderId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ill="0" applyBorder="0" applyAlignment="0" applyProtection="0"/>
    <xf numFmtId="180" fontId="14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3" fillId="8" borderId="0" applyNumberFormat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3" fillId="30" borderId="1" xfId="0" applyFont="1" applyFill="1" applyBorder="1" applyAlignment="1" applyProtection="1">
      <alignment horizontal="center" vertical="center" wrapText="1"/>
    </xf>
    <xf numFmtId="0" fontId="4" fillId="3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43" fontId="3" fillId="0" borderId="1" xfId="0" applyNumberFormat="1" applyFont="1" applyFill="1" applyBorder="1" applyAlignment="1" applyProtection="1">
      <alignment horizontal="center" vertical="center"/>
    </xf>
    <xf numFmtId="43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" fontId="1" fillId="31" borderId="1" xfId="717" applyNumberFormat="1" applyFont="1" applyFill="1" applyBorder="1" applyAlignment="1">
      <alignment horizontal="center" vertical="distributed"/>
    </xf>
    <xf numFmtId="0" fontId="7" fillId="31" borderId="1" xfId="717" applyFill="1" applyBorder="1" applyAlignment="1">
      <alignment vertical="distributed"/>
    </xf>
    <xf numFmtId="1" fontId="1" fillId="0" borderId="1" xfId="717" applyNumberFormat="1" applyFont="1" applyBorder="1" applyAlignment="1">
      <alignment horizontal="center"/>
    </xf>
    <xf numFmtId="0" fontId="7" fillId="0" borderId="1" xfId="717" applyBorder="1" applyAlignment="1">
      <alignment vertical="distributed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64" fillId="0" borderId="1" xfId="1" applyFont="1" applyBorder="1"/>
    <xf numFmtId="0" fontId="3" fillId="32" borderId="12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7" fillId="0" borderId="1" xfId="1" applyNumberFormat="1" applyFont="1" applyBorder="1" applyAlignment="1">
      <alignment horizontal="right"/>
    </xf>
    <xf numFmtId="0" fontId="54" fillId="31" borderId="1" xfId="0" applyFont="1" applyFill="1" applyBorder="1" applyAlignment="1">
      <alignment horizontal="right"/>
    </xf>
    <xf numFmtId="0" fontId="54" fillId="0" borderId="1" xfId="0" applyFont="1" applyBorder="1" applyAlignment="1">
      <alignment horizontal="right"/>
    </xf>
    <xf numFmtId="0" fontId="0" fillId="0" borderId="1" xfId="0" applyNumberFormat="1" applyFont="1" applyBorder="1"/>
    <xf numFmtId="0" fontId="3" fillId="0" borderId="1" xfId="0" applyFont="1" applyFill="1" applyBorder="1" applyAlignment="1" applyProtection="1">
      <alignment horizontal="left" vertical="center" wrapText="1"/>
    </xf>
    <xf numFmtId="1" fontId="65" fillId="0" borderId="1" xfId="0" applyNumberFormat="1" applyFont="1" applyFill="1" applyBorder="1" applyAlignment="1" applyProtection="1">
      <alignment horizontal="center" vertical="center"/>
    </xf>
    <xf numFmtId="2" fontId="65" fillId="0" borderId="1" xfId="0" applyNumberFormat="1" applyFont="1" applyFill="1" applyBorder="1" applyAlignment="1" applyProtection="1">
      <alignment horizontal="center" vertical="center"/>
    </xf>
    <xf numFmtId="1" fontId="66" fillId="0" borderId="1" xfId="0" applyNumberFormat="1" applyFont="1" applyFill="1" applyBorder="1" applyAlignment="1" applyProtection="1">
      <alignment horizontal="center" vertical="center"/>
    </xf>
  </cellXfs>
  <cellStyles count="791">
    <cellStyle name="]_x000d__x000a_Zoomed=1_x000d__x000a_Row=0_x000d__x000a_Column=0_x000d__x000a_Height=0_x000d__x000a_Width=0_x000d__x000a_FontName=FoxFont_x000d__x000a_FontStyle=0_x000d__x000a_FontSize=9_x000d__x000a_PrtFontName=FoxPrin" xfId="2"/>
    <cellStyle name="]_x000d__x000a_Zoomed=1_x000d__x000a_Row=0_x000d__x000a_Column=0_x000d__x000a_Height=0_x000d__x000a_Width=0_x000d__x000a_FontName=FoxFont_x000d__x000a_FontStyle=0_x000d__x000a_FontSize=9_x000d__x000a_PrtFontName=FoxPrin 2" xfId="3"/>
    <cellStyle name="]_x000d__x000a_Zoomed=1_x000d__x000a_Row=0_x000d__x000a_Column=0_x000d__x000a_Height=0_x000d__x000a_Width=0_x000d__x000a_FontName=FoxFont_x000d__x000a_FontStyle=0_x000d__x000a_FontSize=9_x000d__x000a_PrtFontName=FoxPrin 3" xfId="4"/>
    <cellStyle name="_051031_Доходный_Слнфть_Яросл" xfId="5"/>
    <cellStyle name="_051110_Согласование" xfId="6"/>
    <cellStyle name="_051118_амортизация" xfId="7"/>
    <cellStyle name="_051122_НМА" xfId="8"/>
    <cellStyle name="_051130_амортизация" xfId="9"/>
    <cellStyle name="_051130_ЧА" xfId="10"/>
    <cellStyle name="_051201_амортизация" xfId="11"/>
    <cellStyle name="_051205_амортизация" xfId="12"/>
    <cellStyle name="_051206_амортизация" xfId="13"/>
    <cellStyle name="_051206_Доходный_Сибириада" xfId="14"/>
    <cellStyle name="_051206_ЧА" xfId="15"/>
    <cellStyle name="_051222_ОС_ГРЭС-24 (отчет от Эксперта)" xfId="16"/>
    <cellStyle name="_051228_сооружения" xfId="17"/>
    <cellStyle name="_060119_мебель" xfId="18"/>
    <cellStyle name="_060119_мебель 2" xfId="19"/>
    <cellStyle name="_060119_мебель 3" xfId="20"/>
    <cellStyle name="_060119_мебель_График" xfId="21"/>
    <cellStyle name="_060119_мебель_График 2" xfId="22"/>
    <cellStyle name="_060119_мебель_зу_суслонгер" xfId="23"/>
    <cellStyle name="_060119_мебель_зу_суслонгер 2" xfId="24"/>
    <cellStyle name="_060119_мебель_Копия Считалочка Логопром Раиса-затратник" xfId="25"/>
    <cellStyle name="_060119_мебель_Копия Считалочка Логопром Раиса-затратник 2" xfId="26"/>
    <cellStyle name="_060119_мебель_расчетный затратный (version 2)  final" xfId="27"/>
    <cellStyle name="_060119_мебель_расчетный затратный (version 2)  final 2" xfId="28"/>
    <cellStyle name="_060119_мебель_Расчетный файл движимое имущество новый" xfId="29"/>
    <cellStyle name="_060119_мебель_Расчетный файл движимое имущество новый 2" xfId="30"/>
    <cellStyle name="_060119_мебель_Расчетный файл движимое имущество новый 3" xfId="31"/>
    <cellStyle name="_060119_мебель_Расчетный файл недвижимое имущество Сызрань draft 06" xfId="32"/>
    <cellStyle name="_060119_мебель_Расчетный файл недвижимое имущество Сызрань draft 06 2" xfId="33"/>
    <cellStyle name="_060119_мебель_Считалка АЗС 34 Дмитрию" xfId="34"/>
    <cellStyle name="_060119_мебель_Считалка АЗС 34 Дмитрию 2" xfId="35"/>
    <cellStyle name="_060119_мебель_Считалка АЗС 54" xfId="36"/>
    <cellStyle name="_060119_мебель_Считалка АЗС 54 2" xfId="37"/>
    <cellStyle name="_060119_мебель_Считалочка недвижимое имущество Сызрань" xfId="38"/>
    <cellStyle name="_060119_мебель_Считалочка недвижимое имущество Сызрань 2" xfId="39"/>
    <cellStyle name="_060119_мебель_Считалочка недвижимое имущетсво" xfId="40"/>
    <cellStyle name="_060119_мебель_Считалочка недвижимое имущетсво 2" xfId="41"/>
    <cellStyle name="_060119_мебель_Считалочка недвижимое имущетсво без связей" xfId="42"/>
    <cellStyle name="_060119_мебель_Считалочка недвижимое имущетсво без связей 2" xfId="43"/>
    <cellStyle name="_060119_мебель_Считалочка недвижимое имущетсво без связей_Draft_11" xfId="44"/>
    <cellStyle name="_060119_мебель_Считалочка недвижимое имущетсво без связей_Draft_11 2" xfId="45"/>
    <cellStyle name="_060119_мебель_Считалочка недвижимое имущетсво без связей_Draft_3" xfId="46"/>
    <cellStyle name="_060119_мебель_Считалочка недвижимое имущетсво без связей_Draft_3 2" xfId="47"/>
    <cellStyle name="_060119_мебель_Считалочка Сызрань Жукова final" xfId="48"/>
    <cellStyle name="_060119_мебель_Считалочка Сызрань Жукова final 2" xfId="49"/>
    <cellStyle name="_060213_Оборудование" xfId="50"/>
    <cellStyle name="_060213_Оборудование 2" xfId="51"/>
    <cellStyle name="_060213_Оборудование 3" xfId="52"/>
    <cellStyle name="_060213_Оборудование_График" xfId="53"/>
    <cellStyle name="_060213_Оборудование_График 2" xfId="54"/>
    <cellStyle name="_060213_Оборудование_зу_суслонгер" xfId="55"/>
    <cellStyle name="_060213_Оборудование_зу_суслонгер 2" xfId="56"/>
    <cellStyle name="_060213_Оборудование_Копия Считалочка Логопром Раиса-затратник" xfId="57"/>
    <cellStyle name="_060213_Оборудование_Копия Считалочка Логопром Раиса-затратник 2" xfId="58"/>
    <cellStyle name="_060213_Оборудование_расчетный затратный (version 2)  final" xfId="59"/>
    <cellStyle name="_060213_Оборудование_расчетный затратный (version 2)  final 2" xfId="60"/>
    <cellStyle name="_060213_Оборудование_Расчетный файл движимое имущество новый" xfId="61"/>
    <cellStyle name="_060213_Оборудование_Расчетный файл движимое имущество новый 2" xfId="62"/>
    <cellStyle name="_060213_Оборудование_Расчетный файл движимое имущество новый 3" xfId="63"/>
    <cellStyle name="_060213_Оборудование_Расчетный файл недвижимое имущество Сызрань draft 06" xfId="64"/>
    <cellStyle name="_060213_Оборудование_Расчетный файл недвижимое имущество Сызрань draft 06 2" xfId="65"/>
    <cellStyle name="_060213_Оборудование_Считалка АЗС 34 Дмитрию" xfId="66"/>
    <cellStyle name="_060213_Оборудование_Считалка АЗС 34 Дмитрию 2" xfId="67"/>
    <cellStyle name="_060213_Оборудование_Считалка АЗС 54" xfId="68"/>
    <cellStyle name="_060213_Оборудование_Считалка АЗС 54 2" xfId="69"/>
    <cellStyle name="_060213_Оборудование_Считалочка недвижимое имущество Сызрань" xfId="70"/>
    <cellStyle name="_060213_Оборудование_Считалочка недвижимое имущество Сызрань 2" xfId="71"/>
    <cellStyle name="_060213_Оборудование_Считалочка недвижимое имущетсво" xfId="72"/>
    <cellStyle name="_060213_Оборудование_Считалочка недвижимое имущетсво 2" xfId="73"/>
    <cellStyle name="_060213_Оборудование_Считалочка недвижимое имущетсво без связей" xfId="74"/>
    <cellStyle name="_060213_Оборудование_Считалочка недвижимое имущетсво без связей 2" xfId="75"/>
    <cellStyle name="_060213_Оборудование_Считалочка недвижимое имущетсво без связей_Draft_11" xfId="76"/>
    <cellStyle name="_060213_Оборудование_Считалочка недвижимое имущетсво без связей_Draft_11 2" xfId="77"/>
    <cellStyle name="_060213_Оборудование_Считалочка недвижимое имущетсво без связей_Draft_3" xfId="78"/>
    <cellStyle name="_060213_Оборудование_Считалочка недвижимое имущетсво без связей_Draft_3 2" xfId="79"/>
    <cellStyle name="_060213_Оборудование_Считалочка Сызрань Жукова final" xfId="80"/>
    <cellStyle name="_060213_Оборудование_Считалочка Сызрань Жукова final 2" xfId="81"/>
    <cellStyle name="_060221_Расчет_оборудование" xfId="82"/>
    <cellStyle name="_060302_Расчет оборудование" xfId="83"/>
    <cellStyle name="_060302_Расчет оборудование 2" xfId="84"/>
    <cellStyle name="_060302_Расчет оборудование 3" xfId="85"/>
    <cellStyle name="_060302_Расчет оборудование_График" xfId="86"/>
    <cellStyle name="_060302_Расчет оборудование_График 2" xfId="87"/>
    <cellStyle name="_060302_Расчет оборудование_зу_суслонгер" xfId="88"/>
    <cellStyle name="_060302_Расчет оборудование_зу_суслонгер 2" xfId="89"/>
    <cellStyle name="_060302_Расчет оборудование_Копия Считалочка Логопром Раиса-затратник" xfId="90"/>
    <cellStyle name="_060302_Расчет оборудование_Копия Считалочка Логопром Раиса-затратник 2" xfId="91"/>
    <cellStyle name="_060302_Расчет оборудование_расчетный затратный (version 2)  final" xfId="92"/>
    <cellStyle name="_060302_Расчет оборудование_расчетный затратный (version 2)  final 2" xfId="93"/>
    <cellStyle name="_060302_Расчет оборудование_Расчетный файл движимое имущество новый" xfId="94"/>
    <cellStyle name="_060302_Расчет оборудование_Расчетный файл движимое имущество новый 2" xfId="95"/>
    <cellStyle name="_060302_Расчет оборудование_Расчетный файл движимое имущество новый 3" xfId="96"/>
    <cellStyle name="_060302_Расчет оборудование_Расчетный файл недвижимое имущество Сызрань draft 06" xfId="97"/>
    <cellStyle name="_060302_Расчет оборудование_Расчетный файл недвижимое имущество Сызрань draft 06 2" xfId="98"/>
    <cellStyle name="_060302_Расчет оборудование_Считалка АЗС 34 Дмитрию" xfId="99"/>
    <cellStyle name="_060302_Расчет оборудование_Считалка АЗС 34 Дмитрию 2" xfId="100"/>
    <cellStyle name="_060302_Расчет оборудование_Считалка АЗС 54" xfId="101"/>
    <cellStyle name="_060302_Расчет оборудование_Считалка АЗС 54 2" xfId="102"/>
    <cellStyle name="_060302_Расчет оборудование_Считалочка недвижимое имущество Сызрань" xfId="103"/>
    <cellStyle name="_060302_Расчет оборудование_Считалочка недвижимое имущество Сызрань 2" xfId="104"/>
    <cellStyle name="_060302_Расчет оборудование_Считалочка недвижимое имущетсво" xfId="105"/>
    <cellStyle name="_060302_Расчет оборудование_Считалочка недвижимое имущетсво 2" xfId="106"/>
    <cellStyle name="_060302_Расчет оборудование_Считалочка недвижимое имущетсво без связей" xfId="107"/>
    <cellStyle name="_060302_Расчет оборудование_Считалочка недвижимое имущетсво без связей 2" xfId="108"/>
    <cellStyle name="_060302_Расчет оборудование_Считалочка недвижимое имущетсво без связей_Draft_11" xfId="109"/>
    <cellStyle name="_060302_Расчет оборудование_Считалочка недвижимое имущетсво без связей_Draft_11 2" xfId="110"/>
    <cellStyle name="_060302_Расчет оборудование_Считалочка недвижимое имущетсво без связей_Draft_3" xfId="111"/>
    <cellStyle name="_060302_Расчет оборудование_Считалочка недвижимое имущетсво без связей_Draft_3 2" xfId="112"/>
    <cellStyle name="_060302_Расчет оборудование_Считалочка Сызрань Жукова final" xfId="113"/>
    <cellStyle name="_060302_Расчет оборудование_Считалочка Сызрань Жукова final 2" xfId="114"/>
    <cellStyle name="_060305_Расчет_оборудование" xfId="115"/>
    <cellStyle name="_060313_Расчет_Оборудование" xfId="116"/>
    <cellStyle name="_060313_Расчет_Оборудование 2" xfId="117"/>
    <cellStyle name="_060313_Расчет_Оборудование 3" xfId="118"/>
    <cellStyle name="_060313_Расчет_Оборудование_График" xfId="119"/>
    <cellStyle name="_060313_Расчет_Оборудование_График 2" xfId="120"/>
    <cellStyle name="_060313_Расчет_Оборудование_зу_суслонгер" xfId="121"/>
    <cellStyle name="_060313_Расчет_Оборудование_зу_суслонгер 2" xfId="122"/>
    <cellStyle name="_060313_Расчет_Оборудование_Копия Считалочка Логопром Раиса-затратник" xfId="123"/>
    <cellStyle name="_060313_Расчет_Оборудование_Копия Считалочка Логопром Раиса-затратник 2" xfId="124"/>
    <cellStyle name="_060313_Расчет_Оборудование_расчетный затратный (version 2)  final" xfId="125"/>
    <cellStyle name="_060313_Расчет_Оборудование_расчетный затратный (version 2)  final 2" xfId="126"/>
    <cellStyle name="_060313_Расчет_Оборудование_Расчетный файл движимое имущество новый" xfId="127"/>
    <cellStyle name="_060313_Расчет_Оборудование_Расчетный файл движимое имущество новый 2" xfId="128"/>
    <cellStyle name="_060313_Расчет_Оборудование_Расчетный файл движимое имущество новый 3" xfId="129"/>
    <cellStyle name="_060313_Расчет_Оборудование_Расчетный файл недвижимое имущество Сызрань draft 06" xfId="130"/>
    <cellStyle name="_060313_Расчет_Оборудование_Расчетный файл недвижимое имущество Сызрань draft 06 2" xfId="131"/>
    <cellStyle name="_060313_Расчет_Оборудование_Считалка АЗС 34 Дмитрию" xfId="132"/>
    <cellStyle name="_060313_Расчет_Оборудование_Считалка АЗС 34 Дмитрию 2" xfId="133"/>
    <cellStyle name="_060313_Расчет_Оборудование_Считалка АЗС 54" xfId="134"/>
    <cellStyle name="_060313_Расчет_Оборудование_Считалка АЗС 54 2" xfId="135"/>
    <cellStyle name="_060313_Расчет_Оборудование_Считалочка недвижимое имущество Сызрань" xfId="136"/>
    <cellStyle name="_060313_Расчет_Оборудование_Считалочка недвижимое имущество Сызрань 2" xfId="137"/>
    <cellStyle name="_060313_Расчет_Оборудование_Считалочка недвижимое имущетсво" xfId="138"/>
    <cellStyle name="_060313_Расчет_Оборудование_Считалочка недвижимое имущетсво 2" xfId="139"/>
    <cellStyle name="_060313_Расчет_Оборудование_Считалочка недвижимое имущетсво без связей" xfId="140"/>
    <cellStyle name="_060313_Расчет_Оборудование_Считалочка недвижимое имущетсво без связей 2" xfId="141"/>
    <cellStyle name="_060313_Расчет_Оборудование_Считалочка недвижимое имущетсво без связей_Draft_11" xfId="142"/>
    <cellStyle name="_060313_Расчет_Оборудование_Считалочка недвижимое имущетсво без связей_Draft_11 2" xfId="143"/>
    <cellStyle name="_060313_Расчет_Оборудование_Считалочка недвижимое имущетсво без связей_Draft_3" xfId="144"/>
    <cellStyle name="_060313_Расчет_Оборудование_Считалочка недвижимое имущетсво без связей_Draft_3 2" xfId="145"/>
    <cellStyle name="_060313_Расчет_Оборудование_Считалочка Сызрань Жукова final" xfId="146"/>
    <cellStyle name="_060313_Расчет_Оборудование_Считалочка Сызрань Жукова final 2" xfId="147"/>
    <cellStyle name="_060419_безнефти" xfId="148"/>
    <cellStyle name="_060425_ОНГГ_ДДП (нефть)_Таня" xfId="149"/>
    <cellStyle name="_060520_Расчет_доходный" xfId="150"/>
    <cellStyle name="_060603_Расчет_СП" xfId="151"/>
    <cellStyle name="_060614_Расчет оборудование_ТС_Староминский" xfId="152"/>
    <cellStyle name="_060614_Расчет_имущество_Староминский" xfId="153"/>
    <cellStyle name="_060614_Расчет_имущество_Староминский 2" xfId="154"/>
    <cellStyle name="_060614_Расчет_имущество_Староминский 3" xfId="155"/>
    <cellStyle name="_060614_Расчет_имущество_Староминский_График" xfId="156"/>
    <cellStyle name="_060614_Расчет_имущество_Староминский_График 2" xfId="157"/>
    <cellStyle name="_060614_Расчет_имущество_Староминский_зу_суслонгер" xfId="158"/>
    <cellStyle name="_060614_Расчет_имущество_Староминский_зу_суслонгер 2" xfId="159"/>
    <cellStyle name="_060614_Расчет_имущество_Староминский_Копия Считалочка Логопром Раиса-затратник" xfId="160"/>
    <cellStyle name="_060614_Расчет_имущество_Староминский_Копия Считалочка Логопром Раиса-затратник 2" xfId="161"/>
    <cellStyle name="_060614_Расчет_имущество_Староминский_расчетный затратный (version 2)  final" xfId="162"/>
    <cellStyle name="_060614_Расчет_имущество_Староминский_расчетный затратный (version 2)  final 2" xfId="163"/>
    <cellStyle name="_060614_Расчет_имущество_Староминский_Расчетный файл движимое имущество новый" xfId="164"/>
    <cellStyle name="_060614_Расчет_имущество_Староминский_Расчетный файл движимое имущество новый 2" xfId="165"/>
    <cellStyle name="_060614_Расчет_имущество_Староминский_Расчетный файл движимое имущество новый 3" xfId="166"/>
    <cellStyle name="_060614_Расчет_имущество_Староминский_Расчетный файл недвижимое имущество Сызрань draft 06" xfId="167"/>
    <cellStyle name="_060614_Расчет_имущество_Староминский_Расчетный файл недвижимое имущество Сызрань draft 06 2" xfId="168"/>
    <cellStyle name="_060614_Расчет_имущество_Староминский_Считалка АЗС 34 Дмитрию" xfId="169"/>
    <cellStyle name="_060614_Расчет_имущество_Староминский_Считалка АЗС 34 Дмитрию 2" xfId="170"/>
    <cellStyle name="_060614_Расчет_имущество_Староминский_Считалка АЗС 54" xfId="171"/>
    <cellStyle name="_060614_Расчет_имущество_Староминский_Считалка АЗС 54 2" xfId="172"/>
    <cellStyle name="_060614_Расчет_имущество_Староминский_Считалочка недвижимое имущество Сызрань" xfId="173"/>
    <cellStyle name="_060614_Расчет_имущество_Староминский_Считалочка недвижимое имущество Сызрань 2" xfId="174"/>
    <cellStyle name="_060614_Расчет_имущество_Староминский_Считалочка недвижимое имущетсво" xfId="175"/>
    <cellStyle name="_060614_Расчет_имущество_Староминский_Считалочка недвижимое имущетсво 2" xfId="176"/>
    <cellStyle name="_060614_Расчет_имущество_Староминский_Считалочка недвижимое имущетсво без связей" xfId="177"/>
    <cellStyle name="_060614_Расчет_имущество_Староминский_Считалочка недвижимое имущетсво без связей 2" xfId="178"/>
    <cellStyle name="_060614_Расчет_имущество_Староминский_Считалочка недвижимое имущетсво без связей_Draft_11" xfId="179"/>
    <cellStyle name="_060614_Расчет_имущество_Староминский_Считалочка недвижимое имущетсво без связей_Draft_11 2" xfId="180"/>
    <cellStyle name="_060614_Расчет_имущество_Староминский_Считалочка недвижимое имущетсво без связей_Draft_3" xfId="181"/>
    <cellStyle name="_060614_Расчет_имущество_Староминский_Считалочка недвижимое имущетсво без связей_Draft_3 2" xfId="182"/>
    <cellStyle name="_060614_Расчет_имущество_Староминский_Считалочка Сызрань Жукова final" xfId="183"/>
    <cellStyle name="_060614_Расчет_имущество_Староминский_Считалочка Сызрань Жукова final 2" xfId="184"/>
    <cellStyle name="_060726_Расчет зданий с НВИ на всё" xfId="185"/>
    <cellStyle name="_060802_Расчет_барахло_измененный_ИРА" xfId="186"/>
    <cellStyle name="_060804_Расчет зданий" xfId="187"/>
    <cellStyle name="_060804_Расчет_прочее движимое имущество" xfId="188"/>
    <cellStyle name="_060804_Расчет_технол_об" xfId="189"/>
    <cellStyle name="_060804_Расчет_технол_об 2" xfId="190"/>
    <cellStyle name="_060804_Расчет_технол_об 3" xfId="191"/>
    <cellStyle name="_060804_Расчет_технол_об_График" xfId="192"/>
    <cellStyle name="_060804_Расчет_технол_об_График 2" xfId="193"/>
    <cellStyle name="_060804_Расчет_технол_об_зу_суслонгер" xfId="194"/>
    <cellStyle name="_060804_Расчет_технол_об_зу_суслонгер 2" xfId="195"/>
    <cellStyle name="_060804_Расчет_технол_об_Копия Считалочка Логопром Раиса-затратник" xfId="196"/>
    <cellStyle name="_060804_Расчет_технол_об_Копия Считалочка Логопром Раиса-затратник 2" xfId="197"/>
    <cellStyle name="_060804_Расчет_технол_об_расчетный затратный (version 2)  final" xfId="198"/>
    <cellStyle name="_060804_Расчет_технол_об_расчетный затратный (version 2)  final 2" xfId="199"/>
    <cellStyle name="_060804_Расчет_технол_об_Расчетный файл движимое имущество новый" xfId="200"/>
    <cellStyle name="_060804_Расчет_технол_об_Расчетный файл движимое имущество новый 2" xfId="201"/>
    <cellStyle name="_060804_Расчет_технол_об_Расчетный файл движимое имущество новый 3" xfId="202"/>
    <cellStyle name="_060804_Расчет_технол_об_Расчетный файл недвижимое имущество Сызрань draft 06" xfId="203"/>
    <cellStyle name="_060804_Расчет_технол_об_Расчетный файл недвижимое имущество Сызрань draft 06 2" xfId="204"/>
    <cellStyle name="_060804_Расчет_технол_об_Считалка АЗС 34 Дмитрию" xfId="205"/>
    <cellStyle name="_060804_Расчет_технол_об_Считалка АЗС 34 Дмитрию 2" xfId="206"/>
    <cellStyle name="_060804_Расчет_технол_об_Считалка АЗС 54" xfId="207"/>
    <cellStyle name="_060804_Расчет_технол_об_Считалка АЗС 54 2" xfId="208"/>
    <cellStyle name="_060804_Расчет_технол_об_Считалочка недвижимое имущество Сызрань" xfId="209"/>
    <cellStyle name="_060804_Расчет_технол_об_Считалочка недвижимое имущество Сызрань 2" xfId="210"/>
    <cellStyle name="_060804_Расчет_технол_об_Считалочка недвижимое имущетсво" xfId="211"/>
    <cellStyle name="_060804_Расчет_технол_об_Считалочка недвижимое имущетсво 2" xfId="212"/>
    <cellStyle name="_060804_Расчет_технол_об_Считалочка недвижимое имущетсво без связей" xfId="213"/>
    <cellStyle name="_060804_Расчет_технол_об_Считалочка недвижимое имущетсво без связей 2" xfId="214"/>
    <cellStyle name="_060804_Расчет_технол_об_Считалочка недвижимое имущетсво без связей_Draft_11" xfId="215"/>
    <cellStyle name="_060804_Расчет_технол_об_Считалочка недвижимое имущетсво без связей_Draft_11 2" xfId="216"/>
    <cellStyle name="_060804_Расчет_технол_об_Считалочка недвижимое имущетсво без связей_Draft_3" xfId="217"/>
    <cellStyle name="_060804_Расчет_технол_об_Считалочка недвижимое имущетсво без связей_Draft_3 2" xfId="218"/>
    <cellStyle name="_060804_Расчет_технол_об_Считалочка Сызрань Жукова final" xfId="219"/>
    <cellStyle name="_060804_Расчет_технол_об_Считалочка Сызрань Жукова final 2" xfId="220"/>
    <cellStyle name="_060812_Автопарк" xfId="221"/>
    <cellStyle name="_060818_ча" xfId="222"/>
    <cellStyle name="_061031_Расчет_ недвижимость" xfId="223"/>
    <cellStyle name="_061031_Расчет_ недвижимость 2" xfId="224"/>
    <cellStyle name="_061031_Расчет_ недвижимость 3" xfId="225"/>
    <cellStyle name="_061031_Расчет_ недвижимость_График" xfId="226"/>
    <cellStyle name="_061031_Расчет_ недвижимость_График 2" xfId="227"/>
    <cellStyle name="_061031_Расчет_ недвижимость_зу_суслонгер" xfId="228"/>
    <cellStyle name="_061031_Расчет_ недвижимость_зу_суслонгер 2" xfId="229"/>
    <cellStyle name="_061031_Расчет_ недвижимость_Копия Считалочка Логопром Раиса-затратник" xfId="230"/>
    <cellStyle name="_061031_Расчет_ недвижимость_Копия Считалочка Логопром Раиса-затратник 2" xfId="231"/>
    <cellStyle name="_061031_Расчет_ недвижимость_расчетный затратный (version 2)  final" xfId="232"/>
    <cellStyle name="_061031_Расчет_ недвижимость_расчетный затратный (version 2)  final 2" xfId="233"/>
    <cellStyle name="_061031_Расчет_ недвижимость_Расчетный файл движимое имущество новый" xfId="234"/>
    <cellStyle name="_061031_Расчет_ недвижимость_Расчетный файл движимое имущество новый 2" xfId="235"/>
    <cellStyle name="_061031_Расчет_ недвижимость_Расчетный файл движимое имущество новый 3" xfId="236"/>
    <cellStyle name="_061031_Расчет_ недвижимость_Расчетный файл недвижимое имущество Сызрань draft 06" xfId="237"/>
    <cellStyle name="_061031_Расчет_ недвижимость_Расчетный файл недвижимое имущество Сызрань draft 06 2" xfId="238"/>
    <cellStyle name="_061031_Расчет_ недвижимость_Считалка АЗС 34 Дмитрию" xfId="239"/>
    <cellStyle name="_061031_Расчет_ недвижимость_Считалка АЗС 34 Дмитрию 2" xfId="240"/>
    <cellStyle name="_061031_Расчет_ недвижимость_Считалка АЗС 54" xfId="241"/>
    <cellStyle name="_061031_Расчет_ недвижимость_Считалка АЗС 54 2" xfId="242"/>
    <cellStyle name="_061031_Расчет_ недвижимость_Считалочка недвижимое имущество Сызрань" xfId="243"/>
    <cellStyle name="_061031_Расчет_ недвижимость_Считалочка недвижимое имущество Сызрань 2" xfId="244"/>
    <cellStyle name="_061031_Расчет_ недвижимость_Считалочка недвижимое имущетсво" xfId="245"/>
    <cellStyle name="_061031_Расчет_ недвижимость_Считалочка недвижимое имущетсво 2" xfId="246"/>
    <cellStyle name="_061031_Расчет_ недвижимость_Считалочка недвижимое имущетсво без связей" xfId="247"/>
    <cellStyle name="_061031_Расчет_ недвижимость_Считалочка недвижимое имущетсво без связей 2" xfId="248"/>
    <cellStyle name="_061031_Расчет_ недвижимость_Считалочка недвижимое имущетсво без связей_Draft_11" xfId="249"/>
    <cellStyle name="_061031_Расчет_ недвижимость_Считалочка недвижимое имущетсво без связей_Draft_11 2" xfId="250"/>
    <cellStyle name="_061031_Расчет_ недвижимость_Считалочка недвижимое имущетсво без связей_Draft_3" xfId="251"/>
    <cellStyle name="_061031_Расчет_ недвижимость_Считалочка недвижимое имущетсво без связей_Draft_3 2" xfId="252"/>
    <cellStyle name="_061031_Расчет_ недвижимость_Считалочка Сызрань Жукова final" xfId="253"/>
    <cellStyle name="_061031_Расчет_ недвижимость_Считалочка Сызрань Жукова final 2" xfId="254"/>
    <cellStyle name="_061102_Расчет машины и оборудование Вагонмаш" xfId="255"/>
    <cellStyle name="_070818в_Расчет прочее" xfId="256"/>
    <cellStyle name="_520" xfId="257"/>
    <cellStyle name="_UKSB (сравнит+затрат (прайс-листы))" xfId="258"/>
    <cellStyle name="_График" xfId="259"/>
    <cellStyle name="_Данные по ОС оценщиков" xfId="260"/>
    <cellStyle name="_зу_суслонгер" xfId="261"/>
    <cellStyle name="_Из Астрахани" xfId="262"/>
    <cellStyle name="_Из Астрахани 2" xfId="263"/>
    <cellStyle name="_Из Астрахани 3" xfId="264"/>
    <cellStyle name="_Из Астрахани_График" xfId="265"/>
    <cellStyle name="_Из Астрахани_График 2" xfId="266"/>
    <cellStyle name="_Из Астрахани_зу_суслонгер" xfId="267"/>
    <cellStyle name="_Из Астрахани_зу_суслонгер 2" xfId="268"/>
    <cellStyle name="_Из Астрахани_Копия Считалочка Логопром Раиса-затратник" xfId="269"/>
    <cellStyle name="_Из Астрахани_Копия Считалочка Логопром Раиса-затратник 2" xfId="270"/>
    <cellStyle name="_Из Астрахани_расчетный затратный (version 2)  final" xfId="271"/>
    <cellStyle name="_Из Астрахани_расчетный затратный (version 2)  final 2" xfId="272"/>
    <cellStyle name="_Из Астрахани_Расчетный файл движимое имущество новый" xfId="273"/>
    <cellStyle name="_Из Астрахани_Расчетный файл движимое имущество новый 2" xfId="274"/>
    <cellStyle name="_Из Астрахани_Расчетный файл движимое имущество новый 3" xfId="275"/>
    <cellStyle name="_Из Астрахани_Расчетный файл недвижимое имущество Сызрань draft 06" xfId="276"/>
    <cellStyle name="_Из Астрахани_Расчетный файл недвижимое имущество Сызрань draft 06 2" xfId="277"/>
    <cellStyle name="_Из Астрахани_Считалка АЗС 34 Дмитрию" xfId="278"/>
    <cellStyle name="_Из Астрахани_Считалка АЗС 34 Дмитрию 2" xfId="279"/>
    <cellStyle name="_Из Астрахани_Считалка АЗС 54" xfId="280"/>
    <cellStyle name="_Из Астрахани_Считалка АЗС 54 2" xfId="281"/>
    <cellStyle name="_Из Астрахани_Считалочка недвижимое имущество Сызрань" xfId="282"/>
    <cellStyle name="_Из Астрахани_Считалочка недвижимое имущество Сызрань 2" xfId="283"/>
    <cellStyle name="_Из Астрахани_Считалочка недвижимое имущетсво" xfId="284"/>
    <cellStyle name="_Из Астрахани_Считалочка недвижимое имущетсво 2" xfId="285"/>
    <cellStyle name="_Из Астрахани_Считалочка недвижимое имущетсво без связей" xfId="286"/>
    <cellStyle name="_Из Астрахани_Считалочка недвижимое имущетсво без связей 2" xfId="287"/>
    <cellStyle name="_Из Астрахани_Считалочка недвижимое имущетсво без связей_Draft_11" xfId="288"/>
    <cellStyle name="_Из Астрахани_Считалочка недвижимое имущетсво без связей_Draft_11 2" xfId="289"/>
    <cellStyle name="_Из Астрахани_Считалочка недвижимое имущетсво без связей_Draft_3" xfId="290"/>
    <cellStyle name="_Из Астрахани_Считалочка недвижимое имущетсво без связей_Draft_3 2" xfId="291"/>
    <cellStyle name="_Из Астрахани_Считалочка Сызрань Жукова final" xfId="292"/>
    <cellStyle name="_Из Астрахани_Считалочка Сызрань Жукова final 2" xfId="293"/>
    <cellStyle name="_Индексы ИРИП" xfId="294"/>
    <cellStyle name="_Индексы ИРИП 2" xfId="295"/>
    <cellStyle name="_Индексы ИРИП 3" xfId="296"/>
    <cellStyle name="_Индексы ИРИП_График" xfId="297"/>
    <cellStyle name="_Индексы ИРИП_График 2" xfId="298"/>
    <cellStyle name="_Индексы ИРИП_зу_суслонгер" xfId="299"/>
    <cellStyle name="_Индексы ИРИП_зу_суслонгер 2" xfId="300"/>
    <cellStyle name="_Индексы ИРИП_Копия Считалочка Логопром Раиса-затратник" xfId="301"/>
    <cellStyle name="_Индексы ИРИП_Копия Считалочка Логопром Раиса-затратник 2" xfId="302"/>
    <cellStyle name="_Индексы ИРИП_расчетный затратный (version 2)  final" xfId="303"/>
    <cellStyle name="_Индексы ИРИП_расчетный затратный (version 2)  final 2" xfId="304"/>
    <cellStyle name="_Индексы ИРИП_Расчетный файл движимое имущество новый" xfId="305"/>
    <cellStyle name="_Индексы ИРИП_Расчетный файл движимое имущество новый 2" xfId="306"/>
    <cellStyle name="_Индексы ИРИП_Расчетный файл движимое имущество новый 3" xfId="307"/>
    <cellStyle name="_Индексы ИРИП_Расчетный файл недвижимое имущество Сызрань draft 06" xfId="308"/>
    <cellStyle name="_Индексы ИРИП_Расчетный файл недвижимое имущество Сызрань draft 06 2" xfId="309"/>
    <cellStyle name="_Индексы ИРИП_Считалка АЗС 34 Дмитрию" xfId="310"/>
    <cellStyle name="_Индексы ИРИП_Считалка АЗС 34 Дмитрию 2" xfId="311"/>
    <cellStyle name="_Индексы ИРИП_Считалка АЗС 54" xfId="312"/>
    <cellStyle name="_Индексы ИРИП_Считалка АЗС 54 2" xfId="313"/>
    <cellStyle name="_Индексы ИРИП_Считалочка недвижимое имущество Сызрань" xfId="314"/>
    <cellStyle name="_Индексы ИРИП_Считалочка недвижимое имущество Сызрань 2" xfId="315"/>
    <cellStyle name="_Индексы ИРИП_Считалочка недвижимое имущетсво" xfId="316"/>
    <cellStyle name="_Индексы ИРИП_Считалочка недвижимое имущетсво 2" xfId="317"/>
    <cellStyle name="_Индексы ИРИП_Считалочка недвижимое имущетсво без связей" xfId="318"/>
    <cellStyle name="_Индексы ИРИП_Считалочка недвижимое имущетсво без связей 2" xfId="319"/>
    <cellStyle name="_Индексы ИРИП_Считалочка недвижимое имущетсво без связей_Draft_11" xfId="320"/>
    <cellStyle name="_Индексы ИРИП_Считалочка недвижимое имущетсво без связей_Draft_11 2" xfId="321"/>
    <cellStyle name="_Индексы ИРИП_Считалочка недвижимое имущетсво без связей_Draft_3" xfId="322"/>
    <cellStyle name="_Индексы ИРИП_Считалочка недвижимое имущетсво без связей_Draft_3 2" xfId="323"/>
    <cellStyle name="_Индексы ИРИП_Считалочка Сызрань Жукова final" xfId="324"/>
    <cellStyle name="_Индексы ИРИП_Считалочка Сызрань Жукова final 2" xfId="325"/>
    <cellStyle name="_Лист1" xfId="326"/>
    <cellStyle name="_Лист1 2" xfId="327"/>
    <cellStyle name="_Лист1 3" xfId="328"/>
    <cellStyle name="_Лист1_График" xfId="329"/>
    <cellStyle name="_Лист1_График 2" xfId="330"/>
    <cellStyle name="_Лист1_зу_суслонгер" xfId="331"/>
    <cellStyle name="_Лист1_зу_суслонгер 2" xfId="332"/>
    <cellStyle name="_Лист1_Копия Считалочка Логопром Раиса-затратник" xfId="333"/>
    <cellStyle name="_Лист1_Копия Считалочка Логопром Раиса-затратник 2" xfId="334"/>
    <cellStyle name="_Лист1_расчетный затратный (version 2)  final" xfId="335"/>
    <cellStyle name="_Лист1_расчетный затратный (version 2)  final 2" xfId="336"/>
    <cellStyle name="_Лист1_Расчетный файл движимое имущество новый" xfId="337"/>
    <cellStyle name="_Лист1_Расчетный файл движимое имущество новый 2" xfId="338"/>
    <cellStyle name="_Лист1_Расчетный файл движимое имущество новый 3" xfId="339"/>
    <cellStyle name="_Лист1_Расчетный файл недвижимое имущество Сызрань draft 06" xfId="340"/>
    <cellStyle name="_Лист1_Расчетный файл недвижимое имущество Сызрань draft 06 2" xfId="341"/>
    <cellStyle name="_Лист1_Считалка АЗС 34 Дмитрию" xfId="342"/>
    <cellStyle name="_Лист1_Считалка АЗС 34 Дмитрию 2" xfId="343"/>
    <cellStyle name="_Лист1_Считалка АЗС 54" xfId="344"/>
    <cellStyle name="_Лист1_Считалка АЗС 54 2" xfId="345"/>
    <cellStyle name="_Лист1_Считалочка недвижимое имущество Сызрань" xfId="346"/>
    <cellStyle name="_Лист1_Считалочка недвижимое имущество Сызрань 2" xfId="347"/>
    <cellStyle name="_Лист1_Считалочка недвижимое имущетсво" xfId="348"/>
    <cellStyle name="_Лист1_Считалочка недвижимое имущетсво 2" xfId="349"/>
    <cellStyle name="_Лист1_Считалочка недвижимое имущетсво без связей" xfId="350"/>
    <cellStyle name="_Лист1_Считалочка недвижимое имущетсво без связей 2" xfId="351"/>
    <cellStyle name="_Лист1_Считалочка недвижимое имущетсво без связей_Draft_11" xfId="352"/>
    <cellStyle name="_Лист1_Считалочка недвижимое имущетсво без связей_Draft_11 2" xfId="353"/>
    <cellStyle name="_Лист1_Считалочка недвижимое имущетсво без связей_Draft_3" xfId="354"/>
    <cellStyle name="_Лист1_Считалочка недвижимое имущетсво без связей_Draft_3 2" xfId="355"/>
    <cellStyle name="_Лист1_Считалочка Сызрань Жукова final" xfId="356"/>
    <cellStyle name="_Лист1_Считалочка Сызрань Жукова final 2" xfId="357"/>
    <cellStyle name="_Лист2" xfId="358"/>
    <cellStyle name="_МиО_Инвент_свод1" xfId="359"/>
    <cellStyle name="_МиО_Инвент_свод1 2" xfId="360"/>
    <cellStyle name="_МиО_Инвент_свод1 3" xfId="361"/>
    <cellStyle name="_МиО_Инвент_свод1_График" xfId="362"/>
    <cellStyle name="_МиО_Инвент_свод1_График 2" xfId="363"/>
    <cellStyle name="_МиО_Инвент_свод1_зу_суслонгер" xfId="364"/>
    <cellStyle name="_МиО_Инвент_свод1_зу_суслонгер 2" xfId="365"/>
    <cellStyle name="_МиО_Инвент_свод1_Копия Считалочка Логопром Раиса-затратник" xfId="366"/>
    <cellStyle name="_МиО_Инвент_свод1_Копия Считалочка Логопром Раиса-затратник 2" xfId="367"/>
    <cellStyle name="_МиО_Инвент_свод1_расчетный затратный (version 2)  final" xfId="368"/>
    <cellStyle name="_МиО_Инвент_свод1_расчетный затратный (version 2)  final 2" xfId="369"/>
    <cellStyle name="_МиО_Инвент_свод1_Расчетный файл движимое имущество новый" xfId="370"/>
    <cellStyle name="_МиО_Инвент_свод1_Расчетный файл движимое имущество новый 2" xfId="371"/>
    <cellStyle name="_МиО_Инвент_свод1_Расчетный файл движимое имущество новый 3" xfId="372"/>
    <cellStyle name="_МиО_Инвент_свод1_Расчетный файл недвижимое имущество Сызрань draft 06" xfId="373"/>
    <cellStyle name="_МиО_Инвент_свод1_Расчетный файл недвижимое имущество Сызрань draft 06 2" xfId="374"/>
    <cellStyle name="_МиО_Инвент_свод1_Считалка АЗС 34 Дмитрию" xfId="375"/>
    <cellStyle name="_МиО_Инвент_свод1_Считалка АЗС 34 Дмитрию 2" xfId="376"/>
    <cellStyle name="_МиО_Инвент_свод1_Считалка АЗС 54" xfId="377"/>
    <cellStyle name="_МиО_Инвент_свод1_Считалка АЗС 54 2" xfId="378"/>
    <cellStyle name="_МиО_Инвент_свод1_Считалочка недвижимое имущество Сызрань" xfId="379"/>
    <cellStyle name="_МиО_Инвент_свод1_Считалочка недвижимое имущество Сызрань 2" xfId="380"/>
    <cellStyle name="_МиО_Инвент_свод1_Считалочка недвижимое имущетсво" xfId="381"/>
    <cellStyle name="_МиО_Инвент_свод1_Считалочка недвижимое имущетсво 2" xfId="382"/>
    <cellStyle name="_МиО_Инвент_свод1_Считалочка недвижимое имущетсво без связей" xfId="383"/>
    <cellStyle name="_МиО_Инвент_свод1_Считалочка недвижимое имущетсво без связей 2" xfId="384"/>
    <cellStyle name="_МиО_Инвент_свод1_Считалочка недвижимое имущетсво без связей_Draft_11" xfId="385"/>
    <cellStyle name="_МиО_Инвент_свод1_Считалочка недвижимое имущетсво без связей_Draft_11 2" xfId="386"/>
    <cellStyle name="_МиО_Инвент_свод1_Считалочка недвижимое имущетсво без связей_Draft_3" xfId="387"/>
    <cellStyle name="_МиО_Инвент_свод1_Считалочка недвижимое имущетсво без связей_Draft_3 2" xfId="388"/>
    <cellStyle name="_МиО_Инвент_свод1_Считалочка Сызрань Жукова final" xfId="389"/>
    <cellStyle name="_МиО_Инвент_свод1_Считалочка Сызрань Жукова final 2" xfId="390"/>
    <cellStyle name="_Общий" xfId="391"/>
    <cellStyle name="_Общий 2" xfId="392"/>
    <cellStyle name="_Общий 3" xfId="393"/>
    <cellStyle name="_Общий_График" xfId="394"/>
    <cellStyle name="_Общий_График 2" xfId="395"/>
    <cellStyle name="_Общий_зу_суслонгер" xfId="396"/>
    <cellStyle name="_Общий_зу_суслонгер 2" xfId="397"/>
    <cellStyle name="_Общий_Копия Считалочка Логопром Раиса-затратник" xfId="398"/>
    <cellStyle name="_Общий_Копия Считалочка Логопром Раиса-затратник 2" xfId="399"/>
    <cellStyle name="_Общий_расчетный затратный (version 2)  final" xfId="400"/>
    <cellStyle name="_Общий_расчетный затратный (version 2)  final 2" xfId="401"/>
    <cellStyle name="_Общий_Расчетный файл движимое имущество новый" xfId="402"/>
    <cellStyle name="_Общий_Расчетный файл движимое имущество новый 2" xfId="403"/>
    <cellStyle name="_Общий_Расчетный файл движимое имущество новый 3" xfId="404"/>
    <cellStyle name="_Общий_Расчетный файл недвижимое имущество Сызрань draft 06" xfId="405"/>
    <cellStyle name="_Общий_Расчетный файл недвижимое имущество Сызрань draft 06 2" xfId="406"/>
    <cellStyle name="_Общий_Считалка АЗС 34 Дмитрию" xfId="407"/>
    <cellStyle name="_Общий_Считалка АЗС 34 Дмитрию 2" xfId="408"/>
    <cellStyle name="_Общий_Считалка АЗС 54" xfId="409"/>
    <cellStyle name="_Общий_Считалка АЗС 54 2" xfId="410"/>
    <cellStyle name="_Общий_Считалочка недвижимое имущество Сызрань" xfId="411"/>
    <cellStyle name="_Общий_Считалочка недвижимое имущество Сызрань 2" xfId="412"/>
    <cellStyle name="_Общий_Считалочка недвижимое имущетсво" xfId="413"/>
    <cellStyle name="_Общий_Считалочка недвижимое имущетсво 2" xfId="414"/>
    <cellStyle name="_Общий_Считалочка недвижимое имущетсво без связей" xfId="415"/>
    <cellStyle name="_Общий_Считалочка недвижимое имущетсво без связей 2" xfId="416"/>
    <cellStyle name="_Общий_Считалочка недвижимое имущетсво без связей_Draft_11" xfId="417"/>
    <cellStyle name="_Общий_Считалочка недвижимое имущетсво без связей_Draft_11 2" xfId="418"/>
    <cellStyle name="_Общий_Считалочка недвижимое имущетсво без связей_Draft_3" xfId="419"/>
    <cellStyle name="_Общий_Считалочка недвижимое имущетсво без связей_Draft_3 2" xfId="420"/>
    <cellStyle name="_Общий_Считалочка Сызрань Жукова final" xfId="421"/>
    <cellStyle name="_Общий_Считалочка Сызрань Жукова final 2" xfId="422"/>
    <cellStyle name="_Окончательный Список для В. А. Нов-ск с расчетами" xfId="423"/>
    <cellStyle name="_ОНГГ_ДДП_ без добычи" xfId="424"/>
    <cellStyle name="_Отчет № об оценке АЗС 56 1" xfId="425"/>
    <cellStyle name="_Расчет СД" xfId="426"/>
    <cellStyle name="_Расчет СД 2" xfId="427"/>
    <cellStyle name="_Расчет СД 3" xfId="428"/>
    <cellStyle name="_Расчет СД_График" xfId="429"/>
    <cellStyle name="_Расчет СД_График 2" xfId="430"/>
    <cellStyle name="_Расчет СД_зу_суслонгер" xfId="431"/>
    <cellStyle name="_Расчет СД_зу_суслонгер 2" xfId="432"/>
    <cellStyle name="_Расчет СД_Копия Считалочка Логопром Раиса-затратник" xfId="433"/>
    <cellStyle name="_Расчет СД_Копия Считалочка Логопром Раиса-затратник 2" xfId="434"/>
    <cellStyle name="_Расчет СД_расчетный затратный (version 2)  final" xfId="435"/>
    <cellStyle name="_Расчет СД_расчетный затратный (version 2)  final 2" xfId="436"/>
    <cellStyle name="_Расчет СД_Расчетный файл движимое имущество новый" xfId="437"/>
    <cellStyle name="_Расчет СД_Расчетный файл движимое имущество новый 2" xfId="438"/>
    <cellStyle name="_Расчет СД_Расчетный файл движимое имущество новый 3" xfId="439"/>
    <cellStyle name="_Расчет СД_Расчетный файл недвижимое имущество Сызрань draft 06" xfId="440"/>
    <cellStyle name="_Расчет СД_Расчетный файл недвижимое имущество Сызрань draft 06 2" xfId="441"/>
    <cellStyle name="_Расчет СД_Считалка АЗС 34 Дмитрию" xfId="442"/>
    <cellStyle name="_Расчет СД_Считалка АЗС 34 Дмитрию 2" xfId="443"/>
    <cellStyle name="_Расчет СД_Считалка АЗС 54" xfId="444"/>
    <cellStyle name="_Расчет СД_Считалка АЗС 54 2" xfId="445"/>
    <cellStyle name="_Расчет СД_Считалочка недвижимое имущество Сызрань" xfId="446"/>
    <cellStyle name="_Расчет СД_Считалочка недвижимое имущество Сызрань 2" xfId="447"/>
    <cellStyle name="_Расчет СД_Считалочка недвижимое имущетсво" xfId="448"/>
    <cellStyle name="_Расчет СД_Считалочка недвижимое имущетсво 2" xfId="449"/>
    <cellStyle name="_Расчет СД_Считалочка недвижимое имущетсво без связей" xfId="450"/>
    <cellStyle name="_Расчет СД_Считалочка недвижимое имущетсво без связей 2" xfId="451"/>
    <cellStyle name="_Расчет СД_Считалочка недвижимое имущетсво без связей_Draft_11" xfId="452"/>
    <cellStyle name="_Расчет СД_Считалочка недвижимое имущетсво без связей_Draft_11 2" xfId="453"/>
    <cellStyle name="_Расчет СД_Считалочка недвижимое имущетсво без связей_Draft_3" xfId="454"/>
    <cellStyle name="_Расчет СД_Считалочка недвижимое имущетсво без связей_Draft_3 2" xfId="455"/>
    <cellStyle name="_Расчет СД_Считалочка Сызрань Жукова final" xfId="456"/>
    <cellStyle name="_Расчет СД_Считалочка Сызрань Жукова final 2" xfId="457"/>
    <cellStyle name="_Расчетные индексы" xfId="458"/>
    <cellStyle name="_Расчетный файл движимое имущество новый" xfId="459"/>
    <cellStyle name="_Расчетный файл недвижимое имущество Сызрань draft 06" xfId="460"/>
    <cellStyle name="_Считалка АЗС 34 Дмитрию" xfId="461"/>
    <cellStyle name="_Считалка АЗС 54" xfId="462"/>
    <cellStyle name="_Считалка Бизнес нов" xfId="463"/>
    <cellStyle name="_Считалка Бизнес нов 2" xfId="464"/>
    <cellStyle name="_Считалка Бизнес нов 3" xfId="465"/>
    <cellStyle name="_Считалка Бизнес нов_График" xfId="466"/>
    <cellStyle name="_Считалка Бизнес нов_График 2" xfId="467"/>
    <cellStyle name="_Считалка Бизнес нов_зу_суслонгер" xfId="468"/>
    <cellStyle name="_Считалка Бизнес нов_зу_суслонгер 2" xfId="469"/>
    <cellStyle name="_Считалка Бизнес нов_Копия Считалочка Логопром Раиса-затратник" xfId="470"/>
    <cellStyle name="_Считалка Бизнес нов_Копия Считалочка Логопром Раиса-затратник 2" xfId="471"/>
    <cellStyle name="_Считалка Бизнес нов_расчетный затратный (version 2)  final" xfId="472"/>
    <cellStyle name="_Считалка Бизнес нов_расчетный затратный (version 2)  final 2" xfId="473"/>
    <cellStyle name="_Считалка Бизнес нов_Расчетный файл движимое имущество новый" xfId="474"/>
    <cellStyle name="_Считалка Бизнес нов_Расчетный файл движимое имущество новый 2" xfId="475"/>
    <cellStyle name="_Считалка Бизнес нов_Расчетный файл движимое имущество новый 3" xfId="476"/>
    <cellStyle name="_Считалка Бизнес нов_Расчетный файл недвижимое имущество Сызрань draft 06" xfId="477"/>
    <cellStyle name="_Считалка Бизнес нов_Расчетный файл недвижимое имущество Сызрань draft 06 2" xfId="478"/>
    <cellStyle name="_Считалка Бизнес нов_Считалка АЗС 34 Дмитрию" xfId="479"/>
    <cellStyle name="_Считалка Бизнес нов_Считалка АЗС 34 Дмитрию 2" xfId="480"/>
    <cellStyle name="_Считалка Бизнес нов_Считалка АЗС 54" xfId="481"/>
    <cellStyle name="_Считалка Бизнес нов_Считалка АЗС 54 2" xfId="482"/>
    <cellStyle name="_Считалка Бизнес нов_Считалочка недвижимое имущество Сызрань" xfId="483"/>
    <cellStyle name="_Считалка Бизнес нов_Считалочка недвижимое имущество Сызрань 2" xfId="484"/>
    <cellStyle name="_Считалка Бизнес нов_Считалочка недвижимое имущетсво" xfId="485"/>
    <cellStyle name="_Считалка Бизнес нов_Считалочка недвижимое имущетсво 2" xfId="486"/>
    <cellStyle name="_Считалка Бизнес нов_Считалочка недвижимое имущетсво без связей" xfId="487"/>
    <cellStyle name="_Считалка Бизнес нов_Считалочка недвижимое имущетсво без связей 2" xfId="488"/>
    <cellStyle name="_Считалка Бизнес нов_Считалочка недвижимое имущетсво без связей_Draft_11" xfId="489"/>
    <cellStyle name="_Считалка Бизнес нов_Считалочка недвижимое имущетсво без связей_Draft_11 2" xfId="490"/>
    <cellStyle name="_Считалка Бизнес нов_Считалочка недвижимое имущетсво без связей_Draft_3" xfId="491"/>
    <cellStyle name="_Считалка Бизнес нов_Считалочка недвижимое имущетсво без связей_Draft_3 2" xfId="492"/>
    <cellStyle name="_Считалка Бизнес нов_Считалочка Сызрань Жукова final" xfId="493"/>
    <cellStyle name="_Считалка Бизнес нов_Считалочка Сызрань Жукова final 2" xfId="494"/>
    <cellStyle name="_Считалка движка маслохозяйство Лукойл" xfId="495"/>
    <cellStyle name="_Считалка оборудование Вологда 41" xfId="496"/>
    <cellStyle name="_Считалка оборудование Марий Эл 34" xfId="497"/>
    <cellStyle name="_Считалочка АЗС Вологда 41" xfId="498"/>
    <cellStyle name="_Считалочка АЗС Вологда 69" xfId="499"/>
    <cellStyle name="_Считалочка АЗС Дзержинск Простор" xfId="500"/>
    <cellStyle name="_Считалочка АЗС-1" xfId="501"/>
    <cellStyle name="_Считалочка АЗС-156" xfId="502"/>
    <cellStyle name="_ТЭЦ перемещ" xfId="503"/>
    <cellStyle name="_ТЭЦ перемещ 2" xfId="504"/>
    <cellStyle name="_УКСБ 1" xfId="505"/>
    <cellStyle name="_финанализОНГГ" xfId="506"/>
    <cellStyle name="_ЧА" xfId="507"/>
    <cellStyle name="20% — Акцент1" xfId="508"/>
    <cellStyle name="20% - Акцент1 2" xfId="509"/>
    <cellStyle name="20% - Акцент1 3" xfId="510"/>
    <cellStyle name="20% — Акцент2" xfId="511"/>
    <cellStyle name="20% - Акцент2 2" xfId="512"/>
    <cellStyle name="20% - Акцент2 3" xfId="513"/>
    <cellStyle name="20% — Акцент3" xfId="514"/>
    <cellStyle name="20% - Акцент3 2" xfId="515"/>
    <cellStyle name="20% - Акцент3 3" xfId="516"/>
    <cellStyle name="20% — Акцент4" xfId="517"/>
    <cellStyle name="20% - Акцент4 2" xfId="518"/>
    <cellStyle name="20% - Акцент4 3" xfId="519"/>
    <cellStyle name="20% — Акцент5" xfId="520"/>
    <cellStyle name="20% - Акцент5 2" xfId="521"/>
    <cellStyle name="20% - Акцент5 3" xfId="522"/>
    <cellStyle name="20% — Акцент6" xfId="523"/>
    <cellStyle name="20% - Акцент6 2" xfId="524"/>
    <cellStyle name="20% - Акцент6 3" xfId="525"/>
    <cellStyle name="40% — Акцент1" xfId="526"/>
    <cellStyle name="40% - Акцент1 2" xfId="527"/>
    <cellStyle name="40% - Акцент1 3" xfId="528"/>
    <cellStyle name="40% — Акцент2" xfId="529"/>
    <cellStyle name="40% - Акцент2 2" xfId="530"/>
    <cellStyle name="40% - Акцент2 3" xfId="531"/>
    <cellStyle name="40% — Акцент3" xfId="532"/>
    <cellStyle name="40% - Акцент3 2" xfId="533"/>
    <cellStyle name="40% - Акцент3 3" xfId="534"/>
    <cellStyle name="40% — Акцент4" xfId="535"/>
    <cellStyle name="40% - Акцент4 2" xfId="536"/>
    <cellStyle name="40% - Акцент4 3" xfId="537"/>
    <cellStyle name="40% — Акцент5" xfId="538"/>
    <cellStyle name="40% - Акцент5 2" xfId="539"/>
    <cellStyle name="40% - Акцент5 3" xfId="540"/>
    <cellStyle name="40% — Акцент6" xfId="541"/>
    <cellStyle name="40% - Акцент6 2" xfId="542"/>
    <cellStyle name="40% - Акцент6 3" xfId="543"/>
    <cellStyle name="60% — Акцент1" xfId="544"/>
    <cellStyle name="60% - Акцент1 2" xfId="545"/>
    <cellStyle name="60% - Акцент1 3" xfId="546"/>
    <cellStyle name="60% — Акцент2" xfId="547"/>
    <cellStyle name="60% - Акцент2 2" xfId="548"/>
    <cellStyle name="60% - Акцент2 3" xfId="549"/>
    <cellStyle name="60% — Акцент3" xfId="550"/>
    <cellStyle name="60% - Акцент3 2" xfId="551"/>
    <cellStyle name="60% - Акцент3 3" xfId="552"/>
    <cellStyle name="60% — Акцент4" xfId="553"/>
    <cellStyle name="60% - Акцент4 2" xfId="554"/>
    <cellStyle name="60% - Акцент4 3" xfId="555"/>
    <cellStyle name="60% — Акцент5" xfId="556"/>
    <cellStyle name="60% - Акцент5 2" xfId="557"/>
    <cellStyle name="60% - Акцент5 3" xfId="558"/>
    <cellStyle name="60% — Акцент6" xfId="559"/>
    <cellStyle name="60% - Акцент6 2" xfId="560"/>
    <cellStyle name="60% - Акцент6 3" xfId="561"/>
    <cellStyle name="Comma 2" xfId="562"/>
    <cellStyle name="Euro" xfId="563"/>
    <cellStyle name="Euro 2" xfId="564"/>
    <cellStyle name="Euro 3" xfId="565"/>
    <cellStyle name="Excel Built-in Normal" xfId="566"/>
    <cellStyle name="Excel Built-in Normal 2" xfId="567"/>
    <cellStyle name="Excel_BuiltIn_Percent" xfId="568"/>
    <cellStyle name="Header" xfId="569"/>
    <cellStyle name="Heading" xfId="570"/>
    <cellStyle name="Heading 2" xfId="571"/>
    <cellStyle name="Heading1" xfId="572"/>
    <cellStyle name="Heading1 2" xfId="573"/>
    <cellStyle name="kpmgColHeadings" xfId="574"/>
    <cellStyle name="kpmgCommaNeg0" xfId="575"/>
    <cellStyle name="kpmgDateLong" xfId="576"/>
    <cellStyle name="kpmgDateLongRu" xfId="577"/>
    <cellStyle name="kpmgDateShort" xfId="578"/>
    <cellStyle name="kpmgDateShortRu" xfId="579"/>
    <cellStyle name="kpmgSheetTitle" xfId="580"/>
    <cellStyle name="kpmgSourceNote" xfId="581"/>
    <cellStyle name="kpmgSubsection" xfId="582"/>
    <cellStyle name="kpmgTableTitle" xfId="583"/>
    <cellStyle name="kpmgText" xfId="584"/>
    <cellStyle name="Normal 2" xfId="585"/>
    <cellStyle name="Normal 2 2" xfId="586"/>
    <cellStyle name="Normal 2 2 2" xfId="587"/>
    <cellStyle name="Result" xfId="588"/>
    <cellStyle name="Result 2" xfId="589"/>
    <cellStyle name="Result2" xfId="590"/>
    <cellStyle name="Result2 2" xfId="591"/>
    <cellStyle name="Акцент1 2" xfId="592"/>
    <cellStyle name="Акцент2 2" xfId="593"/>
    <cellStyle name="Акцент3 2" xfId="594"/>
    <cellStyle name="Акцент4 2" xfId="595"/>
    <cellStyle name="Акцент5 2" xfId="596"/>
    <cellStyle name="Акцент6 2" xfId="597"/>
    <cellStyle name="Ввод" xfId="598"/>
    <cellStyle name="Ввод  2" xfId="599"/>
    <cellStyle name="Вывод 2" xfId="600"/>
    <cellStyle name="Вычисление 2" xfId="601"/>
    <cellStyle name="Гиперссылка 2" xfId="602"/>
    <cellStyle name="Гиперссылка 2 2" xfId="603"/>
    <cellStyle name="Гиперссылка 2_Аналоги общие" xfId="604"/>
    <cellStyle name="Гиперссылка 3" xfId="605"/>
    <cellStyle name="Гиперссылка 3 2" xfId="606"/>
    <cellStyle name="Гиперссылка 4" xfId="607"/>
    <cellStyle name="Гиперссылка 5" xfId="608"/>
    <cellStyle name="Гиперссылка 6" xfId="609"/>
    <cellStyle name="Денежный 2" xfId="610"/>
    <cellStyle name="Денежный 2 2" xfId="611"/>
    <cellStyle name="Денежный 2 3" xfId="612"/>
    <cellStyle name="Денежный 3" xfId="613"/>
    <cellStyle name="Денежный1" xfId="614"/>
    <cellStyle name="Денежный1 2" xfId="615"/>
    <cellStyle name="Денежный1 3" xfId="616"/>
    <cellStyle name="Заголовок 1 2" xfId="617"/>
    <cellStyle name="Заголовок 2 2" xfId="618"/>
    <cellStyle name="Заголовок 3 2" xfId="619"/>
    <cellStyle name="Заголовок 4 2" xfId="620"/>
    <cellStyle name="Заметка" xfId="621"/>
    <cellStyle name="Итог 2" xfId="622"/>
    <cellStyle name="Контрольная ячейка 2" xfId="623"/>
    <cellStyle name="Название 2" xfId="624"/>
    <cellStyle name="Нейтральный 2" xfId="625"/>
    <cellStyle name="Нейтральный 3" xfId="626"/>
    <cellStyle name="Нейтральный 4" xfId="627"/>
    <cellStyle name="Обычный" xfId="0" builtinId="0"/>
    <cellStyle name="Обычный 10" xfId="628"/>
    <cellStyle name="Обычный 10 2" xfId="629"/>
    <cellStyle name="Обычный 10 2 2" xfId="630"/>
    <cellStyle name="Обычный 10 3" xfId="631"/>
    <cellStyle name="Обычный 10 3 2" xfId="632"/>
    <cellStyle name="Обычный 10 4" xfId="633"/>
    <cellStyle name="Обычный 11" xfId="634"/>
    <cellStyle name="Обычный 11 2" xfId="635"/>
    <cellStyle name="Обычный 12" xfId="636"/>
    <cellStyle name="Обычный 12 2" xfId="637"/>
    <cellStyle name="Обычный 13" xfId="638"/>
    <cellStyle name="Обычный 14" xfId="639"/>
    <cellStyle name="Обычный 15" xfId="640"/>
    <cellStyle name="Обычный 15 2" xfId="641"/>
    <cellStyle name="Обычный 16" xfId="642"/>
    <cellStyle name="Обычный 16 2" xfId="643"/>
    <cellStyle name="Обычный 17" xfId="644"/>
    <cellStyle name="Обычный 19" xfId="645"/>
    <cellStyle name="Обычный 19 2" xfId="646"/>
    <cellStyle name="Обычный 2" xfId="1"/>
    <cellStyle name="Обычный 2 2" xfId="647"/>
    <cellStyle name="Обычный 2 2 2" xfId="648"/>
    <cellStyle name="Обычный 2 2 2 2" xfId="649"/>
    <cellStyle name="Обычный 2 2 2 2 2" xfId="650"/>
    <cellStyle name="Обычный 2 2 2 2 3" xfId="651"/>
    <cellStyle name="Обычный 2 2 2 3" xfId="652"/>
    <cellStyle name="Обычный 2 2 2 4" xfId="653"/>
    <cellStyle name="Обычный 2 2 2_доходник_" xfId="654"/>
    <cellStyle name="Обычный 2 2 3" xfId="655"/>
    <cellStyle name="Обычный 2 2 4" xfId="656"/>
    <cellStyle name="Обычный 2 2 5" xfId="657"/>
    <cellStyle name="Обычный 2 2_!!! СЧИТАЛОЧКА Сосновка для возрождения последняя" xfId="658"/>
    <cellStyle name="Обычный 2 3" xfId="659"/>
    <cellStyle name="Обычный 2 3 2" xfId="660"/>
    <cellStyle name="Обычный 2 4" xfId="661"/>
    <cellStyle name="Обычный 2 5" xfId="662"/>
    <cellStyle name="Обычный 2_Аналоги общие" xfId="663"/>
    <cellStyle name="Обычный 20" xfId="664"/>
    <cellStyle name="Обычный 20 2" xfId="665"/>
    <cellStyle name="Обычный 28" xfId="666"/>
    <cellStyle name="Обычный 28 2" xfId="667"/>
    <cellStyle name="Обычный 29" xfId="668"/>
    <cellStyle name="Обычный 29 2" xfId="669"/>
    <cellStyle name="Обычный 3" xfId="670"/>
    <cellStyle name="Обычный 3 2" xfId="671"/>
    <cellStyle name="Обычный 3 2 2" xfId="672"/>
    <cellStyle name="Обычный 3 2 2 2" xfId="673"/>
    <cellStyle name="Обычный 3 2 3" xfId="674"/>
    <cellStyle name="Обычный 3 2 4" xfId="675"/>
    <cellStyle name="Обычный 3 3" xfId="676"/>
    <cellStyle name="Обычный 3 3 2" xfId="677"/>
    <cellStyle name="Обычный 3 4" xfId="678"/>
    <cellStyle name="Обычный 3_Аналоги общие" xfId="679"/>
    <cellStyle name="Обычный 30" xfId="680"/>
    <cellStyle name="Обычный 30 2" xfId="681"/>
    <cellStyle name="Обычный 31" xfId="682"/>
    <cellStyle name="Обычный 31 2" xfId="683"/>
    <cellStyle name="Обычный 32" xfId="684"/>
    <cellStyle name="Обычный 32 2" xfId="685"/>
    <cellStyle name="Обычный 34" xfId="686"/>
    <cellStyle name="Обычный 34 2" xfId="687"/>
    <cellStyle name="Обычный 35" xfId="688"/>
    <cellStyle name="Обычный 35 2" xfId="689"/>
    <cellStyle name="Обычный 39" xfId="690"/>
    <cellStyle name="Обычный 39 2" xfId="691"/>
    <cellStyle name="Обычный 4" xfId="692"/>
    <cellStyle name="Обычный 4 2" xfId="693"/>
    <cellStyle name="Обычный 4 2 2" xfId="694"/>
    <cellStyle name="Обычный 4 2 3" xfId="695"/>
    <cellStyle name="Обычный 4 3" xfId="696"/>
    <cellStyle name="Обычный 4 4" xfId="697"/>
    <cellStyle name="Обычный 4 5" xfId="698"/>
    <cellStyle name="Обычный 4 6" xfId="699"/>
    <cellStyle name="Обычный 4_Расчетный файл ПЗРА" xfId="700"/>
    <cellStyle name="Обычный 40" xfId="701"/>
    <cellStyle name="Обычный 40 2" xfId="702"/>
    <cellStyle name="Обычный 41" xfId="703"/>
    <cellStyle name="Обычный 41 2" xfId="704"/>
    <cellStyle name="Обычный 42" xfId="705"/>
    <cellStyle name="Обычный 42 2" xfId="706"/>
    <cellStyle name="Обычный 5" xfId="707"/>
    <cellStyle name="Обычный 5 2" xfId="708"/>
    <cellStyle name="Обычный 5 3" xfId="709"/>
    <cellStyle name="Обычный 5 4" xfId="710"/>
    <cellStyle name="Обычный 6" xfId="711"/>
    <cellStyle name="Обычный 6 2" xfId="712"/>
    <cellStyle name="Обычный 6 3" xfId="713"/>
    <cellStyle name="Обычный 6_Копия Считалочка Логопром Раиса-затратник" xfId="714"/>
    <cellStyle name="Обычный 7" xfId="715"/>
    <cellStyle name="Обычный 7 2" xfId="716"/>
    <cellStyle name="Обычный 8" xfId="717"/>
    <cellStyle name="Обычный 8 2" xfId="718"/>
    <cellStyle name="Обычный 8 2 2" xfId="719"/>
    <cellStyle name="Обычный 8 3" xfId="720"/>
    <cellStyle name="Обычный 8 3 2" xfId="721"/>
    <cellStyle name="Обычный 8 4" xfId="722"/>
    <cellStyle name="Обычный 8 4 2" xfId="723"/>
    <cellStyle name="Обычный 8 5" xfId="724"/>
    <cellStyle name="Обычный 9" xfId="725"/>
    <cellStyle name="Обычный 9 2" xfId="726"/>
    <cellStyle name="Обычный 9 2 2" xfId="727"/>
    <cellStyle name="Обычный 9 3" xfId="728"/>
    <cellStyle name="Обычный 9 3 2" xfId="729"/>
    <cellStyle name="Обычный 9 4" xfId="730"/>
    <cellStyle name="Обычный 94" xfId="731"/>
    <cellStyle name="Обычный 94 2" xfId="732"/>
    <cellStyle name="Плохой 2" xfId="733"/>
    <cellStyle name="Пояснение 2" xfId="734"/>
    <cellStyle name="Примечание 2" xfId="735"/>
    <cellStyle name="Процент (0)" xfId="736"/>
    <cellStyle name="Процентный 2" xfId="737"/>
    <cellStyle name="Процентный 2 2" xfId="738"/>
    <cellStyle name="Процентный 2 2 2" xfId="739"/>
    <cellStyle name="Процентный 2 2 3" xfId="740"/>
    <cellStyle name="Процентный 2 3" xfId="741"/>
    <cellStyle name="Процентный 2 4" xfId="742"/>
    <cellStyle name="Процентный 3" xfId="743"/>
    <cellStyle name="Процентный 3 2" xfId="744"/>
    <cellStyle name="Процентный 3 2 2" xfId="745"/>
    <cellStyle name="Процентный 3 3" xfId="746"/>
    <cellStyle name="Процентный 3 4" xfId="747"/>
    <cellStyle name="Процентный 3 5" xfId="748"/>
    <cellStyle name="Процентный 4" xfId="749"/>
    <cellStyle name="Процентный 4 2" xfId="750"/>
    <cellStyle name="Процентный 4 2 2" xfId="751"/>
    <cellStyle name="Процентный 4 3" xfId="752"/>
    <cellStyle name="Процентный 4 4" xfId="753"/>
    <cellStyle name="Процентный 5" xfId="754"/>
    <cellStyle name="Процентный 5 2" xfId="755"/>
    <cellStyle name="Процентный 6" xfId="756"/>
    <cellStyle name="Процентный 6 2" xfId="757"/>
    <cellStyle name="Процентный 7" xfId="758"/>
    <cellStyle name="Процентный 7 2" xfId="759"/>
    <cellStyle name="Процентный 8" xfId="760"/>
    <cellStyle name="Процентный 9" xfId="761"/>
    <cellStyle name="Связанная ячейка 2" xfId="762"/>
    <cellStyle name="Стиль 1" xfId="763"/>
    <cellStyle name="Текст предупреждения 2" xfId="764"/>
    <cellStyle name="Тысячи [0]_60, 61 расчеты по кап. стр-ву" xfId="765"/>
    <cellStyle name="Тысячи_60, 61 расчеты по кап. стр-ву" xfId="766"/>
    <cellStyle name="Финансовый [0] 2" xfId="767"/>
    <cellStyle name="Финансовый 2" xfId="768"/>
    <cellStyle name="Финансовый 2 2" xfId="769"/>
    <cellStyle name="Финансовый 2 2 2" xfId="770"/>
    <cellStyle name="Финансовый 2 2 3" xfId="771"/>
    <cellStyle name="Финансовый 2 3" xfId="772"/>
    <cellStyle name="Финансовый 2 4" xfId="773"/>
    <cellStyle name="Финансовый 3" xfId="774"/>
    <cellStyle name="Финансовый 3 2" xfId="775"/>
    <cellStyle name="Финансовый 3 3" xfId="776"/>
    <cellStyle name="Финансовый 3 4" xfId="777"/>
    <cellStyle name="Финансовый 4" xfId="778"/>
    <cellStyle name="Финансовый 4 2" xfId="779"/>
    <cellStyle name="Финансовый 4 2 2" xfId="780"/>
    <cellStyle name="Финансовый 4 2 3" xfId="781"/>
    <cellStyle name="Финансовый 4 3" xfId="782"/>
    <cellStyle name="Финансовый 4 3 2" xfId="783"/>
    <cellStyle name="Финансовый 4 4" xfId="784"/>
    <cellStyle name="Финансовый 4 5" xfId="785"/>
    <cellStyle name="Финансовый 5" xfId="786"/>
    <cellStyle name="Финансовый 5 2" xfId="787"/>
    <cellStyle name="Финансовый 5 3" xfId="788"/>
    <cellStyle name="Финансовый 6" xfId="789"/>
    <cellStyle name="Хороший 2" xfId="79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!&#1076;&#1080;&#1084;&#1072;\WINDOWS\TEMP\&#1056;&#1072;&#1089;&#1096;&#1080;&#1092;&#1088;&#1086;&#1074;&#1082;&#1072;%2099%20&#1089;&#1095;&#1077;&#1090;%201%20&#1082;&#1074;.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disk1%20(d)\&#1044;&#1048;&#1052;&#1040;\&#1054;&#1090;&#1095;&#1077;&#1090;%20&#8470;111111%20&#1086;&#1073;%20&#1086;&#1094;&#1077;&#1085;&#1082;&#1077;%20&#1076;&#1086;&#1083;&#1080;%20&#1054;&#1054;&#1054;%20&#1054;&#1088;&#1072;&#1085;&#1078;&#1077;&#1088;&#1077;&#1103;\&#1057;&#1095;&#1080;&#1090;&#1072;&#1083;&#1082;&#1072;%20&#1054;&#1088;&#1072;&#1085;&#1078;&#1077;&#1088;&#1077;&#1103;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on\&#1087;&#1086;&#1085;&#1086;&#1084;&#1072;&#1088;&#1077;&#1074;\&#1054;&#1090;&#1095;&#1077;&#1090;%20&#8470;%20&#1086;&#1073;%20&#1086;&#1094;&#1077;&#1085;&#1082;&#1077;%20&#1040;&#1047;&#1057;%20&#1063;&#1072;&#1075;&#1086;&#1076;&#1086;&#1097;&#1077;&#1085;&#1089;&#1082;&#1072;&#1103;%20&#1085;&#1077;&#1092;&#1090;&#1077;&#1073;&#1072;&#1079;&#1072;\&#1040;&#1079;&#1089;%20&#1044;&#1072;&#1096;&#1072;\&#1054;&#1094;&#1077;&#1085;&#1082;&#1072;%2026%20&#1040;&#1047;&#1057;%20&#1042;&#1083;&#1072;&#1076;&#1080;&#1084;&#1080;&#1088;3%20&#1048;&#1085;&#1074;&#1077;&#1089;&#1090;&#1080;&#109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!&#1044;&#1048;&#1052;&#1040;\&#1059;&#1093;&#1072;&#1085;&#1086;&#1074;\&#1041;&#1072;&#1079;&#1099;%20&#1076;&#1072;&#1085;&#1085;&#1099;&#1093;\&#1063;&#1072;&#1089;&#1090;&#1086;&#1090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!&#1044;&#1048;&#1052;&#1040;\&#1044;&#1048;&#1052;&#1040;\_&#1054;&#1090;&#1095;&#1077;&#1090;%20&#8470;%20&#1086;&#1073;%20&#1086;&#1094;&#1077;&#1085;&#1082;&#1077;%20&#1056;&#1046;&#1044;%20&#1065;&#1077;&#1073;&#1079;&#1072;&#1074;&#1086;&#1076;&#1099;\&#1057;&#1095;&#1080;&#1090;&#1072;&#1083;&#1082;&#1080;\&#1057;&#1095;&#1080;&#1090;&#1072;&#1083;&#1082;&#1072;%20&#1044;&#1086;&#1093;&#1086;&#1076;&#1085;&#1099;&#1081;%20&#1087;&#1086;&#1076;&#1093;&#1086;&#1076;%20&#1046;&#1080;&#1087;&#1093;&#1077;&#1075;&#1077;&#1085;%20(&#1088;&#1086;&#1089;&#1090;,%20&#1050;&#1042;,%20&#1094;&#1077;&#1085;&#1099;)%20&#1057;&#1044;%20+%202,8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!&#1044;&#1048;&#1052;&#1040;\&#1059;&#1093;&#1072;&#1085;&#1086;&#1074;\&#1052;&#1072;&#1090;&#1077;&#1088;&#1080;&#1072;&#1083;&#1099;%20&#1082;%20&#1086;&#1090;&#1095;&#1077;&#1090;&#1072;&#1084;\144%20&#1053;&#1077;&#1076;&#1086;&#1089;&#1090;&#1088;&#1086;&#1081;%20&#1052;&#1072;&#1096;&#1079;&#1072;&#1074;&#1086;&#1076;\&#1052;&#1072;&#1090;&#1077;&#1088;&#1080;&#1072;&#1083;&#1099;%20&#1082;%20&#1086;&#1090;&#1095;&#1077;&#1090;&#1072;&#1084;\124%20&#1048;&#1085;&#1089;&#1090;&#1088;&#1091;&#1084;&#1077;&#1085;&#1090;&#1072;&#1083;&#1100;&#1085;&#1099;&#1081;%20&#1082;&#1086;&#1088;&#1087;&#1091;&#1089;\&#1048;&#1085;&#1089;&#1090;&#1088;&#1091;&#1084;&#1077;&#1085;&#1090;&#1072;&#1083;&#1100;&#1085;&#1099;&#1081;%20&#1082;&#1086;&#1088;&#1087;&#1091;&#10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!&#1044;&#1048;&#1052;&#1040;\&#1059;&#1093;&#1072;&#1085;&#1086;&#1074;\&#1052;&#1072;&#1090;&#1077;&#1088;&#1080;&#1072;&#1083;&#1099;%20&#1082;%20&#1086;&#1090;&#1095;&#1077;&#1090;&#1072;&#1084;\124%20&#1048;&#1085;&#1089;&#1090;&#1088;&#1091;&#1084;&#1077;&#1085;&#1090;&#1072;&#1083;&#1100;&#1085;&#1099;&#1081;%20&#1082;&#1086;&#1088;&#1087;&#1091;&#1089;\&#1055;&#1086;&#1076;&#1073;&#1086;&#1088;%20&#1072;&#1085;&#1072;&#1083;&#1086;&#1075;&#1086;&#107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nomarev\&#1074;&#1093;&#1086;&#1076;&#1103;&#1097;&#1080;&#1077;\&#1055;&#1086;&#1085;&#1086;&#1084;&#1072;&#1088;&#1077;&#1074;\&#1054;&#1090;&#1095;&#1077;&#1090;%20&#8470;%20&#1086;&#1073;%20&#1086;&#1094;&#1077;&#1085;&#1082;&#1077;%20&#1043;&#1057;&#1048;%20&#1053;&#1077;&#1092;&#1090;&#1077;&#1093;&#1080;&#1084;&#1084;&#1086;&#1085;&#1090;&#1072;&#1078;\&#1057;&#1099;&#1079;&#1088;&#1072;&#1085;&#1100;,%20&#1046;&#1091;&#1082;&#1086;&#1074;&#1072;\&#1057;&#1095;&#1080;&#1090;&#1072;&#1083;&#1086;&#1095;&#1082;&#1072;%20&#1057;&#1099;&#1079;&#1088;&#1072;&#1085;&#1100;%20&#1046;&#1091;&#1082;&#1086;&#1074;&#1072;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!&#1076;&#1080;&#1084;&#1072;\&#1055;&#1086;&#1085;&#1086;&#1084;&#1072;&#1088;&#1077;&#1074;\&#1054;&#1090;&#1095;&#1077;&#1090;%20&#8470;2911%20&#1086;&#1073;%20&#1086;&#1094;&#1077;&#1085;&#1082;&#1077;%20&#1086;&#1092;&#1080;&#1089;&#1072;%20&#1052;&#1086;&#1089;&#1082;&#1086;&#1074;&#1089;&#1082;&#1086;&#1077;%20&#1096;&#1086;&#1089;&#1089;&#1077;\&#1076;&#1086;&#1084;%20&#1057;&#1077;&#1088;&#1075;&#1072;&#1095;%20&#1089;&#1095;&#1080;&#1090;&#1072;&#1083;&#1082;&#1080;\28%20&#1057;&#1095;&#1080;&#1090;&#1072;&#1083;&#1086;&#1095;&#1082;&#1072;%20&#1042;&#1086;&#1088;&#1086;&#1090;&#1099;&#1085;&#1077;&#1094;,&#1057;&#1077;&#1088;&#1075;&#1072;&#1095;&#1089;&#1082;&#1086;&#1077;%20&#1096;.,4&#1072;,2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&#1056;&#1072;&#1073;&#1086;&#1095;&#1072;&#1103;%20&#1087;&#1072;&#1087;&#1082;&#1072;%20&#1056;&#1077;&#1076;&#1100;&#1082;&#1080;&#1085;\&#1044;&#1042;&#1048;&#1046;&#1048;&#1052;&#1054;&#1045;%20&#1048;&#1052;&#1059;&#1065;&#1045;&#1057;&#1058;&#1042;&#1054;\&#1054;&#1090;&#1095;&#1077;&#1090;%20&#8470;15606%20&#1072;&#1088;&#1077;&#1085;&#1076;&#1072;%20&#1052;&#1086;&#1089;&#1082;&#1074;&#1072;%20&#1040;&#1054;%20&#171;&#1053;&#1055;&#1054;%20&#171;&#1062;&#1053;&#1048;&#1048;&#1058;&#1052;&#1040;&#1064;&#187;\&#1054;&#1090;&#1095;&#1077;&#1090;%20&#8470;15606%20&#1072;&#1088;&#1077;&#1085;&#1076;&#1072;%20&#1052;&#1086;&#1089;&#1082;&#1074;&#1072;%20&#1040;&#1054;%20&#171;&#1053;&#1055;&#1054;%20&#171;&#1062;&#1053;&#1048;&#1048;&#1058;&#1052;&#1040;&#1064;&#187;\&#1050;&#1048;&#1058;&#1040;&#1049;\&#1056;&#1072;&#1089;&#1095;&#1077;&#1090;&#1085;&#1099;&#1081;%20&#1092;&#1072;&#1081;&#1083;%20&#1044;&#1048;%2030%20&#1077;&#1076;.%20&#1040;&#1054;%20&#1040;&#1047;%20&#1059;&#1056;&#1040;&#1051;%20draft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!&#1076;&#1080;&#1084;&#1072;\&#1055;&#1086;&#1085;&#1086;&#1084;&#1072;&#1088;&#1077;&#1074;\&#1054;&#1090;&#1095;&#1077;&#1090;%20&#8470;2911%20&#1086;&#1073;%20&#1086;&#1094;&#1077;&#1085;&#1082;&#1077;%20&#1086;&#1092;&#1080;&#1089;&#1072;%20&#1052;&#1086;&#1089;&#1082;&#1086;&#1074;&#1089;&#1082;&#1086;&#1077;%20&#1096;&#1086;&#1089;&#1089;&#1077;\&#1057;&#1095;&#1080;&#1090;&#1072;&#1083;&#1086;&#1095;&#1082;&#1072;%20&#1079;&#1076;&#1072;&#1085;&#1080;&#1077;%20&#1084;&#1072;&#1075;&#1072;&#1079;&#1080;&#1085;&#1072;%20&#1059;&#1088;&#1077;&#1085;&#1100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Documents%20and%20Settings\&#1058;&#1072;&#1085;&#1103;\My%20Documents\&#1054;&#1062;&#1045;&#1053;&#1050;&#1040;\&#1055;&#1056;&#1077;&#1076;&#1087;&#1088;&#1080;&#1103;&#1090;&#1080;&#1077;\&#1054;&#1058;&#1063;&#1045;&#1058;&#1067;\&#1056;&#1054;&#1047;&#1053;&#1048;&#1062;&#1040;\&#1057;&#1080;&#1073;&#1080;&#1088;&#1080;&#1072;&#1076;&#1072;\&#1044;&#1086;&#1093;&#1086;&#1076;&#1085;&#1099;&#1081;\051112_&#1087;&#1088;&#1086;&#1075;&#1085;&#1086;&#1079;%20&#1074;&#1099;&#1088;&#1091;&#1095;&#1082;&#1080;_%20&#1057;&#1080;&#1073;&#1080;&#1088;&#1080;&#1072;&#1076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Documents%20and%20Settings\pavlichenko\Local%20Settings\Temporary%20Internet%20Files\OLK2\Restate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ONIO\Disk%20D\&#1050;&#1059;&#1047;&#1053;&#1045;&#1062;&#1054;&#1042;%20&#1040;&#1053;&#1058;&#1054;&#1053;\&#1054;&#1090;&#1095;&#1077;&#1090;%20&#8470;1914%20&#1086;&#1073;%20&#1086;&#1094;&#1077;&#1085;&#1082;&#1077;%20&#1052;&#1072;&#1075;&#1072;&#1079;&#1080;&#1085;&#1072;%20&#1074;%20&#1044;&#1079;&#1077;&#1088;&#1078;&#1080;&#1085;&#1089;&#1082;&#1077;\&#1057;&#1095;&#1080;&#1090;&#1072;&#1083;&#1086;&#1095;&#1082;&#1072;%20&#1047;&#1045;&#1052;&#1051;&#107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!&#1044;&#1048;&#1052;&#1040;\&#1041;&#1054;%20&#1074;%20&#1059;&#1050;\&#1057;&#1095;&#1080;&#1090;&#1072;&#1083;&#1086;&#1095;&#1082;&#1072;%20&#1044;&#1086;&#1089;&#1082;&#1080;&#1085;&#1086;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3;&#1040;&#1051;&#1054;&#1043;&#1048;%2000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nomarev\&#1074;&#1093;&#1086;&#1076;&#1103;&#1097;&#1080;&#1077;\&#1055;&#1086;&#1085;&#1086;&#1084;&#1072;&#1088;&#1077;&#1074;\&#1054;&#1090;&#1095;&#1077;&#1090;%20&#1086;&#1073;%20&#1086;&#1094;&#1077;&#1085;&#1082;&#1077;%20&#1055;&#1083;&#1072;&#1089;&#1090;&#1080;&#1082;\&#1053;&#1077;&#1076;&#1074;&#1080;&#1078;&#1080;&#1084;&#1086;&#1089;&#1090;&#1100;\&#1052;&#1072;&#1082;&#1088;&#1086;&#1087;&#1072;&#1088;&#1072;&#1084;&#1077;&#1090;&#1088;&#1099;%20draft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&#1054;&#1094;&#1077;&#1085;&#1082;&#1072;%20&#1088;&#1072;&#1073;&#1086;&#1095;&#1072;&#1103;%20&#1087;&#1072;&#1087;&#1082;&#1072;\&#1044;&#1043;&#1052;&#1048;%202004\&#1056;&#1099;&#1073;&#1072;%20&#1044;&#1043;&#1052;&#1048;_2004_03-03-04%20(&#1085;&#1086;&#1074;&#1099;&#1077;%20&#1091;&#1076;&#1077;&#1083;&#1100;&#1085;&#1099;&#1077;%20&#1074;&#1077;&#1089;&#1072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BTI\AUDIT_FILES\&#1055;&#1077;&#1095;&#1072;&#1090;&#1100;%20&#1088;&#1072;&#1073;%20&#1082;&#1086;&#1087;&#1080;&#1103;%20&#1059;&#1056;&#1040;&#1051;&#1040;&#1051;&#1050;&#1054;_&#1040;.&#1054;&#1041;&#1065;.&#1056;&#1057;,6.2005\&#1050;&#1086;&#1087;&#1080;&#1103;%20&#1059;&#1088;&#1072;&#1083;&#1072;&#1083;&#1082;&#1086;%202005%201725-06_2005.bti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ya\DISK%20(D)\DOCUME~1\8485~1\LOCALS~1\Temp\Rar$DI00.764\28%20&#1057;&#1095;&#1080;&#1090;&#1072;&#1083;&#1086;&#1095;&#1082;&#1072;%20&#1042;&#1086;&#1088;&#1086;&#1090;&#1099;&#1085;&#1077;&#1094;,&#1057;&#1077;&#1088;&#1075;&#1072;&#1095;&#1089;&#1082;&#1086;&#1077;%20&#1096;.,4&#1072;,2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ha\d\&#1052;&#1072;&#1096;&#1072;\&#1054;&#1090;&#1095;&#1077;&#1090;%20&#8470;%20&#1072;&#1088;&#1077;&#1085;&#1076;&#1072;%20&#1040;&#1088;&#1079;&#1072;&#1084;&#1072;&#1089;\&#1052;&#1040;&#1052;&#1063;&#1048;&#1063;\2010%20&#1075;&#1086;&#1076;\&#1054;&#1090;&#1095;&#1077;&#1090;%20&#8470;3154%20&#1087;&#1088;&#1086;&#1084;.&#1079;&#1076;&#1072;&#1085;&#1080;&#1077;%20&#1074;%20&#1044;&#1079;&#1077;&#1088;&#1078;&#1080;&#1085;&#1089;&#1082;&#1077;%20&#1055;&#1088;&#1072;&#1081;&#1076;\&#1057;&#1095;&#1080;&#1090;&#1072;&#1083;&#1082;&#1072;_&#1053;&#1077;&#1076;&#1074;&#1080;&#1078;&#1080;&#1084;&#1086;&#1089;&#1090;&#1100;-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disk1%20(d)\Documents%20and%20Settings\AlexD\My%20Documents\&#1054;&#1094;&#1077;&#1085;&#1082;&#1072;\&#1052;&#1077;&#1090;&#1086;&#1076;&#1080;&#1095;&#1077;&#1089;&#1082;&#1080;&#1077;%20&#1084;&#1072;&#1090;&#1077;&#1088;&#1080;&#1072;&#1083;&#1099;\&#1057;&#1090;&#1072;&#1074;&#1082;&#1072;%20&#1076;&#1080;&#1089;&#1082;&#1086;&#1085;&#1090;&#1072;\&#1040;&#1082;&#1094;&#1080;&#1080;\&#1044;&#1080;&#1085;&#1072;&#1084;&#1080;&#1082;&#1072;%20&#1075;&#1086;&#1089;&#1086;&#1073;&#1083;&#1080;&#1075;&#1072;&#1094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er\d\&#1059;&#1093;&#1072;&#1085;&#1086;&#1074;\&#1054;&#1090;&#1095;&#1077;&#1090;%20&#8470;1232%20&#1040;&#1074;&#1090;&#1086;&#1089;&#1077;&#1088;&#1074;&#1080;&#1089;2\&#1057;&#1095;&#1080;&#1090;&#1072;&#1083;&#1086;&#1095;&#1082;&#1072;%20&#1040;&#1074;&#1090;&#1086;&#1089;&#1077;&#1088;&#1074;&#1080;&#1089;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%20&#1060;&#1086;&#1084;&#1080;&#1085;\&#1054;&#1090;&#1095;&#1077;&#1090;%20&#8470;13547%20&#1044;&#1048;%20&#1040;&#1074;&#1090;&#1086;&#1082;&#1086;&#1084;&#1087;&#1086;&#1085;&#1077;&#1085;&#1090;%20&#1057;&#1099;&#1079;&#1088;&#1072;&#1085;&#1100;%20&#1087;&#1077;&#1088;&#1077;&#1086;&#1094;&#1077;&#1085;&#1082;&#1072;\&#1052;&#1072;&#1082;&#1088;&#1086;&#1087;&#1072;&#1088;&#1072;&#1084;&#1077;&#1090;&#1088;&#109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WINDOWS\TEMP\SUAL\UAZ\&#1059;&#1040;&#1047;&#1055;&#1045;&#1056;2&#104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7;&#1083;&#1072;&#1074;&#1085;&#1077;&#1092;&#1090;&#1100;%20&#1057;&#1055;&#1073;\&#1044;&#1086;&#1093;&#1086;&#1076;&#1085;&#1099;&#1081;\&#1041;&#1055;_2005_&#1056;&#1072;&#1089;&#1095;&#1077;&#109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!&#1076;&#1080;&#1084;&#1072;\WINDOWS\TEMP\OTCGOD9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Documents%20and%20Settings\konobevtseva\&#1056;&#1072;&#1073;&#1086;&#1095;&#1080;&#1081;%20&#1089;&#1090;&#1086;&#1083;\&#1057;&#1080;&#1085;&#1077;&#1088;&#1075;&#1080;&#1103;\&#1057;&#1080;&#1085;&#1077;&#1088;&#1075;&#1080;&#1103;%202004\&#1058;&#1088;&#1072;&#1085;&#1089;&#1092;&#1086;&#1088;&#1084;&#1072;&#1094;&#1080;&#1103;\FA\&#1054;&#1057;_&#1053;&#1072;&#1093;&#1086;&#1076;&#1082;&#1072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audit\&#1059;&#1056;&#1040;&#1051;&#1040;&#1051;&#1050;&#1054;\2005\&#1082;&#1086;&#1087;&#1080;&#1103;%20&#1059;&#1056;&#1040;&#1051;&#1040;&#1051;&#1050;&#1054;_&#1040;.&#1054;&#1041;&#1065;.&#1056;&#1057;,6.2005\&#1059;&#1088;&#1072;&#1083;&#1072;&#1083;&#1082;&#1086;%202005%201725-06_2005.bti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ya\d\&#1044;&#1048;&#1052;&#1040;\&#1054;&#1090;&#1095;&#1077;&#1090;%20&#8470;1309%20&#1086;&#1073;%20&#1086;&#1094;&#1077;&#1085;&#1082;&#1077;%20&#1084;&#1072;&#1075;&#1072;&#1079;&#1080;&#1085;&#1072;%20&#1074;%20&#1053;&#1086;&#1074;&#1086;&#1095;&#1077;&#1073;&#1086;&#1082;&#1089;&#1072;&#1088;&#1089;&#1082;&#1077;\&#1057;&#1095;&#1080;&#1090;&#1072;&#1083;&#1086;&#1089;&#1082;&#1072;%20&#1079;&#1072;&#1090;&#1088;&#1072;&#1090;&#1085;&#1099;&#1081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ha\DATA%20(D)\&#1044;&#1072;&#1096;&#1072;\&#1044;&#1072;&#1096;&#1072;%20&#1089;%20&#1050;&#1072;&#1096;&#1085;&#1080;&#1082;&#1086;&#1074;&#1072;\&#1053;&#1072;&#1089;&#1090;&#1086;&#1103;&#1097;&#1077;&#1077;\&#1060;&#1040;&#1059;&#1060;&#1048;%20&#1072;&#1088;&#1077;&#1085;&#1076;&#1072;%205%20&#1076;&#1086;&#1075;&#1086;&#1074;&#1086;&#1088;&#1086;&#1074;\&#1089;&#1095;&#1080;&#1090;&#1072;&#1083;&#1086;&#1095;&#1082;&#1072;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disk1%20(d)\&#1044;&#1048;&#1052;&#1040;\&#1054;&#1090;&#1095;&#1077;&#1090;%20&#8470;503%20&#1086;&#1073;%20&#1086;&#1094;&#1077;&#1085;&#1082;&#1077;%20&#1087;&#1072;&#1084;&#1103;&#1090;&#1085;&#1080;&#1082;&#1072;%20&#1050;&#1086;&#1089;&#1090;&#1088;&#1086;&#1084;&#1072;\&#1057;&#1063;&#1048;&#1058;&#1040;&#1051;&#1054;&#1063;&#1050;&#1040;%20&#1050;&#1054;&#1057;&#1058;&#1056;&#1054;&#1052;&#104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&#1055;&#1088;&#1086;&#1077;&#1082;&#1090;&#1099;%20&#1044;&#1052;&#1055;%20(&#1090;&#1077;&#1082;&#1091;&#1097;&#1080;&#1077;)\&#1057;&#1080;&#1073;&#1080;&#1088;&#1089;&#1082;&#1080;&#1081;%20&#1073;&#1077;&#1088;&#1077;&#1075;\4_&#1058;&#1088;&#1072;&#1085;&#1089;&#1092;&#1086;&#1088;&#1084;&#1072;&#1094;&#1080;&#1103;%209&#1084;&#1077;&#1089;_2006\UNSP_r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_udkz\&#1054;&#1073;&#1084;&#1077;&#1085;\&#1057;&#1042;&#1054;&#1044;&#1053;&#1067;&#1045;%20&#1058;&#1040;&#1041;&#1051;&#1048;&#1062;&#1067;\&#1057;&#1074;&#1086;&#1076;&#1085;&#1099;&#1077;%20&#1090;&#1072;&#1073;&#1083;&#1080;&#1094;&#1099;%202004%20&#1075;\&#1057;&#1074;&#1086;&#1076;&#1085;&#1099;&#1077;%20&#1090;&#1072;&#1073;&#1083;&#1080;&#1094;&#1099;%20&#1085;&#1072;%2001.01.04\&#1057;&#1074;&#1086;&#1076;&#1085;&#1099;&#1077;%20&#1090;&#1072;&#1073;&#1083;&#1080;&#1094;&#1099;%20&#1085;&#1072;%2001.04.03\&#1054;&#1073;&#1084;&#1077;&#1085;\&#1056;&#1072;&#1089;&#1096;&#1080;&#1092;&#1088;&#1086;&#1074;&#1082;&#1072;%20&#1044;&#1047;,&#1050;&#1047;%20&#1085;&#1072;%2001.01.03&#1075;%20&#1087;&#1086;%20&#1092;&#1080;&#1083;&#1080;&#1072;&#1083;&#1072;&#1084;\&#1041;&#1058;&#1069;&#1062;\&#1088;&#1072;&#1089;&#1096;&#1080;&#1092;&#1088;&#1086;&#1074;&#1082;&#1072;%20&#1044;&#1047;,%20&#1050;&#104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ey\&#1086;&#1094;&#1077;&#1085;&#1082;&#1072;\&#1040;&#1088;&#1093;&#1080;&#1074;\&#1040;&#1082;&#1094;&#1080;&#1080;\&#1055;&#1090;&#1080;&#1094;&#1077;&#1092;&#1072;&#1073;&#1088;&#1080;&#1082;&#1072;\&#1055;&#1090;&#1080;&#1094;&#1077;&#1092;&#1072;&#1073;&#1088;&#1080;&#1082;&#1072;\&#1055;&#1090;&#1080;&#1094;&#1077;&#1092;&#1072;&#1073;&#1088;&#1080;&#1082;&#1072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d\&#1089;&#1090;&#1077;&#1087;&#1091;&#1096;&#1080;&#1085;&#1072;%20&#1072;&#1083;&#1077;&#1089;&#1103;\&#1047;&#1040;&#1056;&#1071;\&#1057;&#1095;&#1080;&#1090;&#1072;&#1083;&#1082;&#1072;%20&#1054;&#1053;%20&#1084;&#1085;&#1086;&#1075;&#1086;%2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!&#1044;&#1048;&#1052;&#1040;\!&#1048;&#1057;&#1061;&#1054;&#1044;&#1071;&#1065;&#1048;&#1045;%20&#1055;&#1048;&#1057;&#1068;&#1052;&#1040;\&#1048;&#1085;&#1092;&#1086;&#1088;&#1084;&#1072;&#1094;&#1080;&#1086;&#1085;&#1085;&#1099;&#1077;%20&#1087;&#1080;&#1089;&#1100;&#1084;&#1072;\3%20&#1048;&#1085;&#1092;.%20&#1087;&#1080;&#1089;&#1100;&#1084;&#1086;%20&#1042;&#1086;&#1083;&#1078;&#1089;&#1082;&#1080;&#1081;%20&#1087;&#1086;&#1075;&#1088;&#1091;&#1079;&#1095;&#1080;&#1082;\&#1056;&#1072;&#1089;&#1095;&#1077;&#1090;%20&#1057;&#104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!ID\&#1048;&#1085;&#1074;&#1077;&#1089;&#1090;&#1080;&#1094;&#1080;&#1086;&#1085;&#1085;&#1099;&#1077;%20&#1055;&#1088;&#1086;&#1077;&#1082;&#1090;&#1099;\&#1056;&#1040;&#1041;&#1054;&#1063;&#1045;&#1045;\&#1041;&#1052;&#1050;\&#1048;&#1090;&#1086;&#1075;&#1086;&#1074;&#1099;&#1081;%20&#1087;&#1072;&#1082;&#1077;&#1090;\&#1048;&#1090;&#1086;&#1075;&#1086;&#1074;&#1099;&#1081;%20&#1087;&#1072;&#1082;&#1077;&#1090;%20&#1087;&#1083;&#1072;&#1085;%20700%201%20&#1087;&#1086;&#1083;&#1091;&#1075;%202004\Interface%20&#1076;&#1077;&#1082;&#1072;&#1073;&#1088;&#1100;%200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&#1056;&#1072;&#1073;&#1086;&#1095;&#1072;&#1103;%20&#1087;&#1072;&#1087;&#1082;&#1072;%20&#1056;&#1077;&#1076;&#1100;&#1082;&#1080;&#1085;\&#1044;&#1042;&#1048;&#1046;&#1048;&#1052;&#1054;&#1045;%20&#1048;&#1052;&#1059;&#1065;&#1045;&#1057;&#1058;&#1042;&#1054;\&#1054;&#1090;&#1095;&#1077;&#1090;%20&#8470;16937%20&#1044;&#1048;%2078%20&#1077;&#1076;.%20&#1072;&#1088;&#1077;&#1085;&#1076;&#1072;%20&#1040;&#1054;%20&#1040;&#1069;&#1052;-&#1090;&#1077;&#1093;&#1085;&#1086;&#1083;&#1086;&#1075;&#1080;&#1080;\&#1054;&#1090;&#1095;&#1077;&#1090;%20&#8470;16937%20&#1044;&#1048;%2078%20&#1077;&#1076;.%20&#1072;&#1088;&#1077;&#1085;&#1076;&#1072;%20&#1040;&#1054;%20&#1040;&#1069;&#1052;-&#1090;&#1077;&#1093;&#1085;&#1086;&#1083;&#1086;&#1075;&#1080;&#1080;\&#1076;&#1080;&#1074;&#1077;&#1077;&#1074;&#1089;&#1082;&#1072;&#1103;\&#1056;&#1072;&#1089;&#1095;&#1077;&#1090;&#1085;&#1099;&#1081;%20&#1092;&#1072;&#1081;&#1083;%20&#8470;15998%20&#1044;&#1048;%20&#1055;&#1055;%20&#1044;&#1080;&#1074;&#1077;&#1077;&#1074;&#1089;&#1082;&#1086;&#1077;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min\!&#1088;&#1072;&#1073;&#1086;&#1095;&#1072;&#1103;%20&#1087;&#1072;&#1087;&#1082;&#1072;%20&#1092;&#1086;&#1084;&#1080;&#1085;&#1072;\!&#1056;&#1072;&#1073;&#1086;&#1095;&#1072;&#1103;%20&#1087;&#1072;&#1087;&#1082;&#1072;%20&#1056;&#1077;&#1076;&#1100;&#1082;&#1080;&#1085;\&#1044;&#1042;&#1048;&#1046;&#1048;&#1052;&#1054;&#1045;%20&#1048;&#1052;&#1059;&#1065;&#1045;&#1057;&#1058;&#1042;&#1054;\&#1058;&#1045;&#1050;&#1059;&#1065;&#1045;&#1045;\!&#1051;&#1040;&#1047;&#1059;&#1056;&#1048;&#1058;\&#1056;&#1072;&#1089;&#1095;&#1077;&#1090;&#1085;&#1099;&#1081;%20&#1092;&#1072;&#1081;&#1083;%20&#1044;&#1048;%20&#1052;&#1052;&#1040;%20draft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6-2008\14.02.05\OutPutReports\Media\TablesYearToYe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Documents%20and%20Settings\bykova\&#1052;&#1086;&#1080;%20&#1076;&#1086;&#1082;&#1091;&#1084;&#1077;&#1085;&#1090;&#1099;\&#1052;&#1086;&#1080;%20&#1076;&#1086;&#1082;&#1091;&#1084;&#1077;&#1085;&#1090;&#1099;\&#1055;&#1088;&#1086;&#1077;&#1082;&#1090;&#1099;%202004-2005\&#1042;&#1086;&#1083;&#1086;&#1075;&#1076;&#1072;&#1101;&#1085;&#1077;&#1088;&#1075;&#1086;\&#1054;&#1090;&#1095;&#1077;&#1090;&#1085;&#1086;&#1089;&#1090;&#1100;%202004\&#1042;&#1086;&#1083;&#1086;&#1075;&#1076;&#1072;&#1089;&#1077;&#1090;&#1100;&#1088;&#1077;&#1084;&#1086;&#1085;&#1090;\&#1055;&#1050;&#1058;_&#1042;&#1057;&#1056;_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DOCUME~1\PAUTOV~1\LOCALS~1\Temp\&#1041;&#1055;_&#1071;&#1053;&#1055;_05_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&#1055;&#1088;&#1086;&#1077;&#1082;&#1090;&#1099;%20&#1044;&#1052;&#1055;%20(&#1090;&#1077;&#1082;&#1091;&#1097;&#1080;&#1077;)\&#1057;&#1080;&#1073;&#1080;&#1088;&#1089;&#1082;&#1080;&#1081;%20&#1073;&#1077;&#1088;&#1077;&#1075;\8_&#1055;&#1086;&#1083;&#1091;&#1095;&#1077;&#1085;&#1086;%20&#1086;&#1090;%20&#1082;&#1083;&#1080;&#1077;&#1085;&#1090;&#1072;\&#1059;&#1088;&#1072;&#1083;%20&#1057;&#1041;\2006\060315\&#1060;&#1086;&#1088;&#1084;&#1072;&#8470;1%202005&#1075;%20&#1057;&#1041;_&#1059;&#1088;&#1072;&#108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ya\123\nb\&#1053;&#1086;&#1074;&#1072;&#1103;\&#1052;&#1086;&#1080;%20&#1076;&#1086;&#1082;&#1091;&#1084;&#1077;&#1085;&#1090;&#1099;_3\&#1057;&#1080;&#1085;&#1077;&#1088;&#1075;&#1080;&#1103;\&#1050;&#1086;&#1084;&#1087;&#1072;&#1085;&#1080;&#1080;%20&#1075;&#1088;&#1091;&#1087;&#1087;&#1099;%20(work%20done)\&#1059;&#1088;&#1072;&#1083;&#1072;&#1083;&#1082;&#1086;\&#1090;&#1088;&#1072;&#1085;&#1089;&#1092;&#1086;&#1088;&#1084;&#1072;&#1094;&#1080;&#1103;\UALC_R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Ф1"/>
      <sheetName val="Ф2"/>
      <sheetName val="ОС"/>
      <sheetName val="ОСЧет"/>
      <sheetName val="Агрег"/>
      <sheetName val="ЧА"/>
      <sheetName val="А"/>
      <sheetName val="П"/>
      <sheetName val="ФА"/>
      <sheetName val="ФП"/>
      <sheetName val="ФРез"/>
      <sheetName val="Аренда"/>
      <sheetName val="ДП"/>
      <sheetName val="СД"/>
      <sheetName val="Ставки"/>
      <sheetName val="Имитац"/>
      <sheetName val="Итоги"/>
      <sheetName val="Лист1"/>
      <sheetName val="Загр"/>
      <sheetName val="Эксперименты"/>
    </sheetNames>
    <sheetDataSet>
      <sheetData sheetId="0" refreshError="1">
        <row r="2">
          <cell r="B2">
            <v>2001</v>
          </cell>
          <cell r="C2">
            <v>2002</v>
          </cell>
          <cell r="D2">
            <v>2003</v>
          </cell>
          <cell r="E2">
            <v>2004</v>
          </cell>
        </row>
        <row r="3">
          <cell r="B3">
            <v>1.8296073133447537</v>
          </cell>
          <cell r="C3">
            <v>1.5757347329797431</v>
          </cell>
          <cell r="D3">
            <v>1.3875192098889446</v>
          </cell>
          <cell r="E3">
            <v>1.2586770078637208</v>
          </cell>
        </row>
        <row r="12">
          <cell r="C12">
            <v>35431</v>
          </cell>
        </row>
        <row r="16">
          <cell r="C16">
            <v>0.13</v>
          </cell>
        </row>
        <row r="17">
          <cell r="C17">
            <v>0.6</v>
          </cell>
        </row>
        <row r="18">
          <cell r="C18">
            <v>0.11</v>
          </cell>
        </row>
        <row r="19">
          <cell r="C19">
            <v>0.1</v>
          </cell>
        </row>
      </sheetData>
      <sheetData sheetId="1"/>
      <sheetData sheetId="2"/>
      <sheetData sheetId="3"/>
      <sheetData sheetId="4"/>
      <sheetData sheetId="5"/>
      <sheetData sheetId="6" refreshError="1">
        <row r="26">
          <cell r="I26">
            <v>2984.4383030865501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59">
          <cell r="A59">
            <v>1</v>
          </cell>
          <cell r="B59">
            <v>0.19500000000000001</v>
          </cell>
        </row>
        <row r="60">
          <cell r="A60">
            <v>2</v>
          </cell>
          <cell r="B60">
            <v>0.22813859059182828</v>
          </cell>
        </row>
        <row r="61">
          <cell r="A61">
            <v>3</v>
          </cell>
          <cell r="B61">
            <v>0.24752342341479877</v>
          </cell>
        </row>
        <row r="62">
          <cell r="A62">
            <v>4</v>
          </cell>
          <cell r="B62">
            <v>0.26127718118365656</v>
          </cell>
        </row>
        <row r="63">
          <cell r="A63">
            <v>5</v>
          </cell>
          <cell r="B63">
            <v>0.27194542452013615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Права"/>
      <sheetName val="ССЫли"/>
      <sheetName val="Сравнит"/>
      <sheetName val="Реал"/>
      <sheetName val="ОПИС"/>
      <sheetName val="Результаты"/>
      <sheetName val="Дох"/>
      <sheetName val="Дох (2)"/>
      <sheetName val="Ф1 (1)"/>
      <sheetName val="Ф1 (2)"/>
      <sheetName val="Ф1 (3)"/>
      <sheetName val="Ф1 (5)"/>
      <sheetName val="Ф1 (6)"/>
      <sheetName val="Ф1 (7)"/>
      <sheetName val="Ф1 (10)"/>
      <sheetName val="Ф1 (15)"/>
      <sheetName val="Ф1 (16)"/>
      <sheetName val="Ф1 (17)"/>
      <sheetName val="Ф1 (20)"/>
      <sheetName val="Ф1 (21)"/>
      <sheetName val="Ф1 (26)"/>
      <sheetName val="Ф1 (28)"/>
      <sheetName val="Ф1 (29)"/>
      <sheetName val="Ф3 (4)"/>
      <sheetName val="Ф3 (8)"/>
      <sheetName val="Ф3 (11)"/>
      <sheetName val="Ф3 (12)"/>
      <sheetName val="Ф3 (22)"/>
      <sheetName val="Ф3 (23)"/>
      <sheetName val="Ф3 (24)"/>
      <sheetName val="Ф3 (25)"/>
      <sheetName val="Ф3 (27)"/>
      <sheetName val="Ф2 (9)"/>
      <sheetName val="Ф2 (14)"/>
      <sheetName val="Мультип"/>
      <sheetName val="Доход"/>
      <sheetName val="Перечень"/>
      <sheetName val="Вн.Износ"/>
      <sheetName val="Конструктив"/>
      <sheetName val="РасчМонтаж"/>
      <sheetName val="Сравн"/>
      <sheetName val="УПВС"/>
      <sheetName val="Индекс"/>
      <sheetName val="Земля"/>
      <sheetName val="Доход (2)"/>
      <sheetName val="Доход КАП"/>
      <sheetName val="РасчСрСутРеал"/>
      <sheetName val="Итоги"/>
    </sheetNames>
    <sheetDataSet>
      <sheetData sheetId="0" refreshError="1">
        <row r="15">
          <cell r="B15">
            <v>1</v>
          </cell>
        </row>
        <row r="20">
          <cell r="A20" t="str">
            <v xml:space="preserve">  АИ-95</v>
          </cell>
          <cell r="B20">
            <v>18</v>
          </cell>
          <cell r="C20">
            <v>19.525423728813561</v>
          </cell>
          <cell r="D20">
            <v>0.09</v>
          </cell>
        </row>
        <row r="21">
          <cell r="A21" t="str">
            <v xml:space="preserve">  АИ-92</v>
          </cell>
          <cell r="B21">
            <v>16.5</v>
          </cell>
          <cell r="C21">
            <v>18.038135593220339</v>
          </cell>
          <cell r="D21">
            <v>0.121</v>
          </cell>
        </row>
        <row r="22">
          <cell r="A22" t="str">
            <v xml:space="preserve">  А-76</v>
          </cell>
          <cell r="B22">
            <v>13.9</v>
          </cell>
          <cell r="C22">
            <v>16.138135593220341</v>
          </cell>
          <cell r="D22">
            <v>0.123</v>
          </cell>
        </row>
        <row r="23">
          <cell r="A23" t="str">
            <v xml:space="preserve">  ДТ</v>
          </cell>
          <cell r="B23">
            <v>17.7</v>
          </cell>
          <cell r="C23">
            <v>18</v>
          </cell>
          <cell r="D23">
            <v>9.0999999999999998E-2</v>
          </cell>
        </row>
      </sheetData>
      <sheetData sheetId="1" refreshError="1"/>
      <sheetData sheetId="2" refreshError="1">
        <row r="5">
          <cell r="D5">
            <v>0.13500000000000001</v>
          </cell>
          <cell r="F5">
            <v>0.185</v>
          </cell>
        </row>
        <row r="11">
          <cell r="G11">
            <v>0.1</v>
          </cell>
        </row>
        <row r="16">
          <cell r="B16" t="str">
            <v>Амортизац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3">
          <cell r="A3" t="str">
            <v>АЗС 68</v>
          </cell>
          <cell r="B3">
            <v>1.0900000000000001</v>
          </cell>
          <cell r="C3">
            <v>0.53</v>
          </cell>
        </row>
        <row r="4">
          <cell r="A4" t="str">
            <v>АЗС 77</v>
          </cell>
          <cell r="B4">
            <v>0.82</v>
          </cell>
          <cell r="C4">
            <v>0.64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 refreshError="1"/>
      <sheetData sheetId="1" refreshError="1">
        <row r="3">
          <cell r="B3">
            <v>99.999999999999901</v>
          </cell>
        </row>
        <row r="4">
          <cell r="B4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 текущ"/>
      <sheetName val="Ф1 рек"/>
      <sheetName val="Ф2 рек и расчет бизнеса"/>
      <sheetName val="СД"/>
      <sheetName val="ЦЕНЫ СибРегион"/>
      <sheetName val="Недвижимость"/>
      <sheetName val="Непроф"/>
      <sheetName val="Земля"/>
      <sheetName val="Итоги"/>
      <sheetName val="Свод"/>
      <sheetName val="Движка"/>
      <sheetName val="Инфляц"/>
      <sheetName val="Цены"/>
      <sheetName val="Эксперименты"/>
    </sheetNames>
    <sheetDataSet>
      <sheetData sheetId="0"/>
      <sheetData sheetId="1" refreshError="1">
        <row r="11">
          <cell r="C11">
            <v>54851.111771505377</v>
          </cell>
        </row>
        <row r="27">
          <cell r="C27">
            <v>59525.922433849577</v>
          </cell>
        </row>
        <row r="41">
          <cell r="C41">
            <v>13844.812943701838</v>
          </cell>
        </row>
        <row r="48">
          <cell r="C48">
            <v>44864.33611182301</v>
          </cell>
        </row>
        <row r="64">
          <cell r="C64">
            <v>46846</v>
          </cell>
        </row>
        <row r="65">
          <cell r="C65">
            <v>179569.23499999999</v>
          </cell>
        </row>
        <row r="66">
          <cell r="C66">
            <v>120462.71799931992</v>
          </cell>
        </row>
        <row r="68">
          <cell r="C68">
            <v>31467.796610169495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Коммунальные услуги"/>
      <sheetName val="БУ"/>
      <sheetName val="ТХввод"/>
      <sheetName val="ТХздания"/>
      <sheetName val="Сравнздания"/>
      <sheetName val="ТХсооруж"/>
      <sheetName val="ВС"/>
      <sheetName val="УВ"/>
      <sheetName val="УИ"/>
      <sheetName val="НИ"/>
      <sheetName val="ФИ"/>
      <sheetName val="И"/>
      <sheetName val="СЗ"/>
      <sheetName val="Земля пообъектно"/>
      <sheetName val="Земля общая"/>
      <sheetName val="РСзатр пообектно"/>
      <sheetName val="РСзатробщ"/>
      <sheetName val="СР1"/>
      <sheetName val="Д"/>
      <sheetName val="Д1"/>
      <sheetName val="Д2"/>
      <sheetName val="Д3"/>
      <sheetName val="Произв НН"/>
      <sheetName val="Аренда произв"/>
      <sheetName val="Лист3"/>
      <sheetName val="Согласование"/>
      <sheetName val="Ито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M4">
            <v>46696138.121183977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Коммунальные услуги"/>
      <sheetName val="БУ"/>
      <sheetName val="ТХввод"/>
      <sheetName val="ТХздания"/>
      <sheetName val="Сравнздания"/>
      <sheetName val="ТХсооруж"/>
      <sheetName val="ВС"/>
      <sheetName val="УВ"/>
      <sheetName val="УИ"/>
      <sheetName val="НИ"/>
      <sheetName val="ФИ"/>
      <sheetName val="И"/>
      <sheetName val="СЗ"/>
      <sheetName val="Земля пообъектно"/>
      <sheetName val="Земля общая"/>
      <sheetName val="РСзатр пообектно"/>
      <sheetName val="РСзатробщ"/>
      <sheetName val="СР1"/>
      <sheetName val="Д"/>
      <sheetName val="Д1"/>
      <sheetName val="Д2"/>
      <sheetName val="Д3"/>
      <sheetName val="Произв НН"/>
      <sheetName val="Аренда произв"/>
      <sheetName val="Лист3"/>
      <sheetName val="Согласование"/>
      <sheetName val="Итог"/>
    </sheetNames>
    <sheetDataSet>
      <sheetData sheetId="0" refreshError="1">
        <row r="12">
          <cell r="C12">
            <v>1.04</v>
          </cell>
        </row>
        <row r="13">
          <cell r="C13">
            <v>1.19</v>
          </cell>
        </row>
        <row r="14">
          <cell r="C14">
            <v>30.36</v>
          </cell>
        </row>
      </sheetData>
      <sheetData sheetId="1" refreshError="1"/>
      <sheetData sheetId="2" refreshError="1"/>
      <sheetData sheetId="3" refreshError="1">
        <row r="8">
          <cell r="A8" t="str">
            <v>Площадь застройки по наружному обмеру, кв. м.</v>
          </cell>
        </row>
        <row r="17">
          <cell r="A17" t="str">
            <v>Количество, шт.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M2">
            <v>44138274.495194882</v>
          </cell>
        </row>
        <row r="3">
          <cell r="M3">
            <v>2557863.6259890948</v>
          </cell>
        </row>
        <row r="4">
          <cell r="M4">
            <v>46696138.121183977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"/>
      <sheetName val="ТХввод"/>
      <sheetName val="ТХздания"/>
      <sheetName val="ПЗС"/>
      <sheetName val="Кпп"/>
      <sheetName val="УВ"/>
      <sheetName val="УИ"/>
      <sheetName val="НИ"/>
      <sheetName val="ФИ"/>
      <sheetName val="И"/>
      <sheetName val="ЗС"/>
      <sheetName val="АналогиЗУ"/>
      <sheetName val="РСзатр"/>
      <sheetName val="!!!прПС"/>
      <sheetName val="!!!арПС"/>
      <sheetName val="Арендаторы"/>
      <sheetName val="Расходы"/>
      <sheetName val="Доходн (2)"/>
      <sheetName val="Доходн"/>
      <sheetName val="Электрика"/>
      <sheetName val="GRM"/>
      <sheetName val="Движ"/>
      <sheetName val="ГруппСр"/>
      <sheetName val="Согласование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Полы, %</v>
          </cell>
          <cell r="E1" t="str">
            <v>Проемы, %</v>
          </cell>
          <cell r="F1" t="str">
            <v>Отделка, %</v>
          </cell>
          <cell r="G1" t="str">
            <v>Инженерное оборуд.%</v>
          </cell>
          <cell r="H1" t="str">
            <v>Всего, % от ЗС объекта</v>
          </cell>
          <cell r="I1" t="str">
            <v>Устраним. износ, руб.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БУ"/>
      <sheetName val="ТХввод"/>
      <sheetName val="ТХздания"/>
      <sheetName val="ТХсооруж"/>
      <sheetName val="ВС"/>
      <sheetName val="Под разборку"/>
      <sheetName val="УВ"/>
      <sheetName val="УИ"/>
      <sheetName val="Иджэ"/>
      <sheetName val="НИэксп"/>
      <sheetName val="НИ"/>
      <sheetName val="ФИ"/>
      <sheetName val="И"/>
      <sheetName val="СЗ"/>
      <sheetName val="Зем"/>
      <sheetName val="Зем сравн"/>
      <sheetName val="РСзатр"/>
      <sheetName val="Сравн"/>
      <sheetName val="Доходн"/>
      <sheetName val="Аренда"/>
      <sheetName val="Согласование"/>
      <sheetName val="Районные коэффициенты"/>
      <sheetName val="Поправочные коэф-ты"/>
    </sheetNames>
    <sheetDataSet>
      <sheetData sheetId="0" refreshError="1">
        <row r="11">
          <cell r="C11">
            <v>38943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АСЧЁТ"/>
      <sheetName val="Лист2"/>
      <sheetName val="ИПП"/>
      <sheetName val="ИППМаш"/>
      <sheetName val="PPI EA"/>
      <sheetName val="PPI USA"/>
      <sheetName val="PPI ASIA"/>
      <sheetName val="Шкала"/>
      <sheetName val="Евро"/>
      <sheetName val="Курс"/>
    </sheetNames>
    <sheetDataSet>
      <sheetData sheetId="0">
        <row r="2">
          <cell r="B2">
            <v>64.917299999999997</v>
          </cell>
        </row>
        <row r="4">
          <cell r="B4">
            <v>72.447699999999998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БУ"/>
      <sheetName val="ТХввод"/>
      <sheetName val="ТХздания"/>
      <sheetName val="ПСЗ"/>
      <sheetName val="ПСЗ Один"/>
      <sheetName val="УВ"/>
      <sheetName val="УИ"/>
      <sheetName val="Иджэ"/>
      <sheetName val="НИэксп"/>
      <sheetName val="Внеш износ"/>
      <sheetName val="НИ"/>
      <sheetName val="ФИ"/>
      <sheetName val="И"/>
      <sheetName val="СЗ"/>
      <sheetName val="Зем"/>
      <sheetName val="РСзатр"/>
      <sheetName val="Зем Сравн"/>
      <sheetName val="Поправочные коэф-ты"/>
      <sheetName val="Сравн магазин"/>
      <sheetName val="Аренда торг нов"/>
      <sheetName val="Доходн Магазин"/>
      <sheetName val="Согласование"/>
      <sheetName val="ЛС"/>
      <sheetName val="Районные коэффициенты"/>
      <sheetName val="Металлоконструкци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Свод затрат"/>
      <sheetName val="прогноз прямых затрат_Сц1"/>
      <sheetName val="прогноз прямых затрат_Сц2"/>
      <sheetName val="Итог прогноз выручки"/>
      <sheetName val="Затраты"/>
      <sheetName val="Прогноз выручки"/>
      <sheetName val="Общий свод2004-2005"/>
      <sheetName val="план 2005-2007"/>
      <sheetName val="План по новым магазинам"/>
      <sheetName val="Лист1"/>
      <sheetName val="Ф1 (2)"/>
      <sheetName val="ф 2 (2)"/>
      <sheetName val="Отчетность"/>
      <sheetName val="2004"/>
      <sheetName val="2005"/>
      <sheetName val="Вычисл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 010104"/>
      <sheetName val="ОС 010104"/>
      <sheetName val="ОС 311204"/>
      <sheetName val="06 ДЛ"/>
      <sheetName val="Leasing contracts"/>
      <sheetName val="ОСВ"/>
      <sheetName val="BS 01014"/>
      <sheetName val="BS 311204"/>
      <sheetName val="19.11.04123-1"/>
      <sheetName val="Лист1"/>
      <sheetName val="BS"/>
      <sheetName val="CFS"/>
      <sheetName val="I NEED"/>
      <sheetName val="91"/>
      <sheetName val="90_1_3_5"/>
      <sheetName val="20_1"/>
      <sheetName val="25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Затр"/>
      <sheetName val="аналоги"/>
      <sheetName val="доходн"/>
      <sheetName val="итоги"/>
      <sheetName val="ПродЗемля"/>
      <sheetName val="Анализ"/>
      <sheetName val="ПродЗемля (2)"/>
    </sheetNames>
    <sheetDataSet>
      <sheetData sheetId="0" refreshError="1">
        <row r="10">
          <cell r="C10">
            <v>3.9869999999999997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БУ"/>
      <sheetName val="Инд"/>
      <sheetName val="ТХввод"/>
      <sheetName val="ТХздания"/>
      <sheetName val="ТХсооруж"/>
      <sheetName val="Оборудование"/>
      <sheetName val="ВС"/>
      <sheetName val="УВ"/>
      <sheetName val="Лист8"/>
      <sheetName val="УИ"/>
      <sheetName val="УИпооб"/>
      <sheetName val="НИ"/>
      <sheetName val="ФИ"/>
      <sheetName val="И"/>
      <sheetName val="СЗ"/>
      <sheetName val="Продажи зем"/>
      <sheetName val="Продажи зем сельхоз"/>
      <sheetName val="Зем"/>
      <sheetName val="РСзатр"/>
      <sheetName val="Продажи теплиц"/>
      <sheetName val="Продажи офис"/>
      <sheetName val="Продажи БВС"/>
      <sheetName val="СР итог"/>
      <sheetName val="Аренда офис"/>
      <sheetName val="Аренда БВС"/>
      <sheetName val="Доходный для комплекса"/>
      <sheetName val="Доходн админ"/>
      <sheetName val="Доходн БВС"/>
      <sheetName val="Согласование 2"/>
      <sheetName val="Районные коэффициенты"/>
    </sheetNames>
    <sheetDataSet>
      <sheetData sheetId="0" refreshError="1">
        <row r="51">
          <cell r="C51">
            <v>1017000</v>
          </cell>
        </row>
        <row r="52">
          <cell r="C52">
            <v>24079.387186629527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И 00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Евро"/>
      <sheetName val="ИППЕвр"/>
      <sheetName val="Гривна"/>
      <sheetName val="ИПЦ"/>
      <sheetName val="ИПП"/>
      <sheetName val="ИСМР"/>
      <sheetName val="ИПЦНП"/>
      <sheetName val="ИОТН"/>
      <sheetName val="ИОТН2"/>
      <sheetName val="ИПрН"/>
      <sheetName val="ИПрН2"/>
      <sheetName val="Жилье"/>
      <sheetName val="Графики"/>
      <sheetName val="Рефинанс"/>
      <sheetName val="Анализ"/>
      <sheetName val="Район. к-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"/>
      <sheetName val="Описание"/>
      <sheetName val="НЭИ"/>
      <sheetName val="КО-Инвест"/>
      <sheetName val="УПВС"/>
      <sheetName val="Сравнение"/>
      <sheetName val="Доходник"/>
      <sheetName val="Сведение"/>
      <sheetName val="Списки"/>
      <sheetName val="Кц"/>
      <sheetName val="Ку"/>
      <sheetName val="Зоны Моск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3">
          <cell r="A93" t="str">
            <v>28 (1970)</v>
          </cell>
        </row>
        <row r="94">
          <cell r="A94" t="str">
            <v>1 (1971)</v>
          </cell>
        </row>
        <row r="95">
          <cell r="A95" t="str">
            <v>4 (1972)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Д-О проекте"/>
      <sheetName val="РД-Оборотная ведомость"/>
      <sheetName val="РД-Баланс"/>
      <sheetName val="РД-Форма 2"/>
      <sheetName val="РД-Описание бизнеса"/>
      <sheetName val="РД-Оборотная ведомость 1"/>
      <sheetName val="РД-Описание и оценка СВК"/>
      <sheetName val="РД-Оценка рисков"/>
      <sheetName val="РД-Расчет существенности"/>
      <sheetName val="РД-План аудита"/>
      <sheetName val="РД-Аудит учетной политики"/>
      <sheetName val="РД-Программа аудита"/>
      <sheetName val="РД-Аудит НМА"/>
      <sheetName val="РД-Аудит ОС"/>
      <sheetName val="РД-Аудит кап. вложений"/>
      <sheetName val="РД-Аудит проч.внеоборот.активов"/>
      <sheetName val="РД-Аудит материалов"/>
      <sheetName val="РД-Аудит товаров,НЗП,готов.прод"/>
      <sheetName val="РД-Аудит проч. запасов и затрат"/>
      <sheetName val="РД-Аудит товаров отгруженных"/>
      <sheetName val="РД-Аудит НДС"/>
      <sheetName val="РД-Аудит дебиторов"/>
      <sheetName val="РД-Аудит финансовых вложений"/>
      <sheetName val="РД-Аудит денежных средств"/>
      <sheetName val="РД-Аудит проч.оборотных активов"/>
      <sheetName val="РД-Аудит уставного капитала"/>
      <sheetName val="РД-Аудит добавочного капитала"/>
      <sheetName val="РД-Аудит целевого финансирован"/>
      <sheetName val="РД-Аудит резервного капитала"/>
      <sheetName val="РД-Аудит кредитов и займов"/>
      <sheetName val="РД-Аудит кредиторов"/>
      <sheetName val="РД-Аудит расчетов с персоналом"/>
      <sheetName val="РД-Аудит задолж.перед акционер."/>
      <sheetName val="РД-Аудит резерв. предстоящ.расх"/>
      <sheetName val="РД-Аудит реализации"/>
      <sheetName val="РД-Аудит себестоимости"/>
      <sheetName val="РД-Аудит пр.доходов и расходов"/>
      <sheetName val="РД-Аудит фин.рез и реформации"/>
      <sheetName val="РД-Аудит налога на прибыль"/>
      <sheetName val="РД-Аудит прочих налогов"/>
      <sheetName val="РД-Аудит условных фактов"/>
      <sheetName val="РД-Аудит заполнения отчетности"/>
      <sheetName val="РД-Аудит раскрытий"/>
      <sheetName val="РД-Тип заключения"/>
      <sheetName val="Ф-Анализ баланса"/>
      <sheetName val="Ф-Финанализ"/>
      <sheetName val="Ф-Замечания"/>
      <sheetName val="Ф-Копии документов клиента"/>
      <sheetName val="Ф-ОсК"/>
      <sheetName val="Ф-Корректировки клиента"/>
      <sheetName val="Ф-Реклассификация"/>
      <sheetName val="Ф-Реестр корректировок Сн"/>
      <sheetName val="Ф-Реестр корректировок Ск"/>
      <sheetName val="Ф-Искажение налога"/>
      <sheetName val="Ф-Реестр тестов по существу"/>
      <sheetName val="Ф-Лист контроля"/>
      <sheetName val="СИС-Lead Sheet"/>
      <sheetName val="СИС-Lead Sheet P&amp;L"/>
      <sheetName val="СИС-ИЗЕ"/>
      <sheetName val="СИС-Тест по существу"/>
      <sheetName val="СИС-Тест по существу-случ.числа"/>
      <sheetName val="СИС-Тестовый"/>
      <sheetName val="СИС-Имена и ссыл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>
        <row r="2">
          <cell r="Q2" t="str">
            <v xml:space="preserve"> 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БУ"/>
      <sheetName val="ТХввод"/>
      <sheetName val="ТХздания"/>
      <sheetName val="ТХсооруж"/>
      <sheetName val="ВС"/>
      <sheetName val="Под разборку"/>
      <sheetName val="УВ"/>
      <sheetName val="УИ"/>
      <sheetName val="Иджэ"/>
      <sheetName val="НИэксп"/>
      <sheetName val="НИ"/>
      <sheetName val="ФИ"/>
      <sheetName val="И"/>
      <sheetName val="СЗ"/>
      <sheetName val="Лист1"/>
      <sheetName val="Зем Ср"/>
      <sheetName val="Зем"/>
      <sheetName val="РСзатр"/>
      <sheetName val="Сравн"/>
      <sheetName val="Аренда"/>
      <sheetName val="Доходн Адм."/>
      <sheetName val="Доходн.Скл.З"/>
      <sheetName val="Доходн.Скл.Ж"/>
      <sheetName val="Доходн.Скл.Е"/>
      <sheetName val="Согласование"/>
      <sheetName val="Районные коэффициенты"/>
      <sheetName val="Зем сравн"/>
      <sheetName val="Доходн"/>
      <sheetName val="Поправочные коэф-ты"/>
    </sheetNames>
    <sheetDataSet>
      <sheetData sheetId="0" refreshError="1">
        <row r="35">
          <cell r="C35">
            <v>-0.26900000000000002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БУ"/>
      <sheetName val="Инд"/>
      <sheetName val="ТХввод"/>
      <sheetName val="ТХздания"/>
      <sheetName val="Индексы"/>
      <sheetName val="ПСЗ"/>
      <sheetName val="УВ"/>
      <sheetName val="УИ"/>
      <sheetName val="НИ"/>
      <sheetName val="ВИ"/>
      <sheetName val="ФИ"/>
      <sheetName val="И"/>
      <sheetName val="СЗ"/>
      <sheetName val="Продажа Земли"/>
      <sheetName val="Земля"/>
      <sheetName val="Затратный"/>
      <sheetName val="Объекты"/>
      <sheetName val="Лист1"/>
      <sheetName val="Продажа"/>
      <sheetName val="Квартира"/>
      <sheetName val="Квартиры"/>
      <sheetName val="Сравнительный"/>
      <sheetName val="Поправочные коэф-ты"/>
      <sheetName val="Аренда"/>
      <sheetName val="ДохГРМ"/>
      <sheetName val="Доход"/>
      <sheetName val="Доходный"/>
      <sheetName val="Согласование"/>
      <sheetName val="ЛС"/>
      <sheetName val="Районные коэффициенты"/>
      <sheetName val="Ремонт"/>
    </sheetNames>
    <sheetDataSet>
      <sheetData sheetId="0">
        <row r="34">
          <cell r="C34">
            <v>-0.26900000000000002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 2004"/>
      <sheetName val="ГО 2003"/>
      <sheetName val="ГО 2002"/>
      <sheetName val="СД"/>
      <sheetName val="Г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B19">
            <v>0.12773722627737227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БУ"/>
      <sheetName val="ТХввод"/>
      <sheetName val="ТХздания"/>
      <sheetName val="ТХсооруж"/>
      <sheetName val="ВС"/>
      <sheetName val="УВ"/>
      <sheetName val="УИ"/>
      <sheetName val="Иджэ"/>
      <sheetName val="НИэксп"/>
      <sheetName val="НИ"/>
      <sheetName val="Внеш износ"/>
      <sheetName val="ФИ"/>
      <sheetName val="И"/>
      <sheetName val="СЗ"/>
      <sheetName val="Зем"/>
      <sheetName val="Лист3"/>
      <sheetName val="РСзатр"/>
      <sheetName val="Товарные остатки"/>
      <sheetName val="Оборудование"/>
      <sheetName val="Поправочные коэф-ты"/>
      <sheetName val="Сравн"/>
      <sheetName val="Доходный"/>
      <sheetName val="Лист2"/>
      <sheetName val="Согласование"/>
      <sheetName val="Районные коэффициенты"/>
      <sheetName val="Металлоконструк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>
        <row r="1">
          <cell r="B1">
            <v>-0.01</v>
          </cell>
        </row>
        <row r="2">
          <cell r="B2">
            <v>0.1803298086511631</v>
          </cell>
        </row>
        <row r="55">
          <cell r="K55">
            <v>1.0384615384615385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Евро"/>
      <sheetName val="ИППЕвр"/>
      <sheetName val="Гривна"/>
      <sheetName val="ИПЦ"/>
      <sheetName val="ИПП"/>
      <sheetName val="ИСМР"/>
      <sheetName val="ИПЦНП"/>
      <sheetName val="ИОТН"/>
      <sheetName val="ИОТН2"/>
      <sheetName val="ИПрН"/>
      <sheetName val="ИПрН2"/>
      <sheetName val="Жилье"/>
      <sheetName val="Графики"/>
      <sheetName val="Рефинанс"/>
      <sheetName val="Анализ"/>
      <sheetName val="Район. к-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4">
          <cell r="J14" t="str">
            <v>Год</v>
          </cell>
          <cell r="K14" t="str">
            <v>ИПЦ</v>
          </cell>
          <cell r="L14" t="str">
            <v>ИПЦНП</v>
          </cell>
          <cell r="M14" t="str">
            <v>ИПП</v>
          </cell>
          <cell r="N14" t="str">
            <v>ИСМР</v>
          </cell>
          <cell r="O14" t="str">
            <v>Курс</v>
          </cell>
        </row>
        <row r="15">
          <cell r="J15">
            <v>1996</v>
          </cell>
          <cell r="K15">
            <v>2.6715150000000008</v>
          </cell>
          <cell r="M15">
            <v>1.1437795353903761</v>
          </cell>
          <cell r="N15">
            <v>5.8109999999999999</v>
          </cell>
          <cell r="O15">
            <v>5.1079999999999997</v>
          </cell>
        </row>
        <row r="16">
          <cell r="J16">
            <v>1997</v>
          </cell>
          <cell r="K16">
            <v>3.0595161240000035</v>
          </cell>
          <cell r="M16">
            <v>1.3261511977949199</v>
          </cell>
          <cell r="N16">
            <v>6.5990000000000002</v>
          </cell>
          <cell r="O16">
            <v>5.782</v>
          </cell>
        </row>
        <row r="17">
          <cell r="J17">
            <v>1998</v>
          </cell>
          <cell r="K17">
            <v>3.2540912074440036</v>
          </cell>
          <cell r="M17">
            <v>1.3460434292915768</v>
          </cell>
          <cell r="N17">
            <v>7.2</v>
          </cell>
          <cell r="O17">
            <v>6.2</v>
          </cell>
        </row>
        <row r="18">
          <cell r="J18">
            <v>1999</v>
          </cell>
          <cell r="K18">
            <v>7.1792019144972077</v>
          </cell>
          <cell r="M18">
            <v>2.1595654383214429</v>
          </cell>
          <cell r="N18">
            <v>9.2200000000000006</v>
          </cell>
          <cell r="O18">
            <v>24.21</v>
          </cell>
        </row>
        <row r="19">
          <cell r="J19">
            <v>2000</v>
          </cell>
          <cell r="K19">
            <v>8.6212959877390389</v>
          </cell>
          <cell r="L19">
            <v>1.0858654777870973</v>
          </cell>
          <cell r="M19">
            <v>3.2347172871057337</v>
          </cell>
          <cell r="N19">
            <v>12.001566564411499</v>
          </cell>
          <cell r="O19">
            <v>28.05</v>
          </cell>
        </row>
        <row r="20">
          <cell r="J20">
            <v>2001</v>
          </cell>
          <cell r="K20">
            <v>10.666083823642445</v>
          </cell>
          <cell r="L20">
            <v>1.2652800562588813</v>
          </cell>
          <cell r="M20">
            <v>3.9548200370181767</v>
          </cell>
          <cell r="N20">
            <v>15.116821755911525</v>
          </cell>
          <cell r="O20">
            <v>29.07</v>
          </cell>
        </row>
        <row r="21">
          <cell r="J21">
            <v>2002</v>
          </cell>
          <cell r="K21">
            <v>12.254898370423149</v>
          </cell>
          <cell r="L21">
            <v>1.4200650913324984</v>
          </cell>
          <cell r="M21">
            <v>4.3442372330764814</v>
          </cell>
          <cell r="N21">
            <v>17.594987922701169</v>
          </cell>
          <cell r="O21">
            <v>31.447099999999999</v>
          </cell>
        </row>
        <row r="22">
          <cell r="J22">
            <v>2003</v>
          </cell>
          <cell r="K22">
            <v>13.957419728234612</v>
          </cell>
          <cell r="L22">
            <v>1.5563366660665865</v>
          </cell>
          <cell r="M22">
            <v>4.9664821469711136</v>
          </cell>
          <cell r="N22">
            <v>22.388371981901678</v>
          </cell>
          <cell r="O22">
            <v>30.3809</v>
          </cell>
        </row>
        <row r="23">
          <cell r="J23">
            <v>2004</v>
          </cell>
          <cell r="K23">
            <v>15.38614582805287</v>
          </cell>
          <cell r="L23">
            <v>1.6821321650144512</v>
          </cell>
          <cell r="M23">
            <v>6.288535271339879</v>
          </cell>
          <cell r="N23">
            <v>28.334628989983266</v>
          </cell>
          <cell r="O23">
            <v>29.0471</v>
          </cell>
        </row>
      </sheetData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ет06"/>
      <sheetName val="МБП (2)"/>
      <sheetName val="МБП"/>
    </sheetNames>
    <sheetDataSet>
      <sheetData sheetId="0"/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Издержки0"/>
      <sheetName val="Издержки0_перевалка"/>
      <sheetName val="Деятельность0"/>
      <sheetName val="План реализации(1 сценарий)"/>
      <sheetName val="План реализации (2сценарий)"/>
      <sheetName val="Внереализ расх"/>
      <sheetName val="Перевалка"/>
      <sheetName val="Издержки"/>
      <sheetName val="Удельные издержки"/>
      <sheetName val="Расчеты"/>
      <sheetName val="Расчеты_непроф"/>
      <sheetName val="Деятельность"/>
      <sheetName val="Инвестиции"/>
      <sheetName val="Баланс"/>
      <sheetName val="CostСПб"/>
      <sheetName val="Ф2"/>
      <sheetName val="Налоги"/>
      <sheetName val="CF"/>
      <sheetName val="Инв.программа"/>
      <sheetName val="ИздержкиЯНП"/>
      <sheetName val="ИздержкиИНП"/>
      <sheetName val="ИздержкиКНП"/>
      <sheetName val="прочие свод"/>
      <sheetName val="ИздержкиИНП_перевалка"/>
      <sheetName val="ИздержкиЯНП_перевалка"/>
      <sheetName val="ДеятельностьЯНП"/>
      <sheetName val="ДеятельностьИНП"/>
      <sheetName val="ДеятельностьКНП"/>
      <sheetName val="ВРО_ЯО"/>
      <sheetName val="ВРО_КО"/>
      <sheetName val="ВРО_ИО"/>
      <sheetName val="ВРО_свод"/>
      <sheetName val="ProdЯНП"/>
      <sheetName val="Cost_ЯНП"/>
    </sheetNames>
    <sheetDataSet>
      <sheetData sheetId="0" refreshError="1">
        <row r="4">
          <cell r="B4">
            <v>0</v>
          </cell>
        </row>
        <row r="5">
          <cell r="B5">
            <v>0.24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С"/>
      <sheetName val="НЗС"/>
      <sheetName val="корр.ОС"/>
      <sheetName val="индекс"/>
      <sheetName val="вопросы"/>
      <sheetName val="ОСВ2004"/>
      <sheetName val="ОСВ2003"/>
      <sheetName val="лизинг"/>
    </sheetNames>
    <sheetDataSet>
      <sheetData sheetId="0"/>
      <sheetData sheetId="1"/>
      <sheetData sheetId="2"/>
      <sheetData sheetId="3"/>
      <sheetData sheetId="4" refreshError="1">
        <row r="3">
          <cell r="A3" t="str">
            <v>Автомобили легковые</v>
          </cell>
        </row>
        <row r="4">
          <cell r="A4" t="str">
            <v>Автомобили грузовые</v>
          </cell>
        </row>
        <row r="5">
          <cell r="A5" t="str">
            <v>Комбайны, косилки</v>
          </cell>
        </row>
        <row r="6">
          <cell r="A6" t="str">
            <v>Полуприцепы</v>
          </cell>
        </row>
        <row r="7">
          <cell r="A7" t="str">
            <v>Земельные участки</v>
          </cell>
        </row>
        <row r="8">
          <cell r="A8" t="str">
            <v>Продуктивный скот</v>
          </cell>
        </row>
        <row r="9">
          <cell r="A9" t="str">
            <v>Здания и сооружения</v>
          </cell>
        </row>
        <row r="10">
          <cell r="A10" t="str">
            <v>Здания</v>
          </cell>
        </row>
        <row r="11">
          <cell r="A11" t="str">
            <v>Здания передвижные</v>
          </cell>
        </row>
        <row r="12">
          <cell r="A12" t="str">
            <v>Гидротехнические сооружения</v>
          </cell>
        </row>
        <row r="13">
          <cell r="A13" t="str">
            <v>Сооружения</v>
          </cell>
        </row>
        <row r="14">
          <cell r="A14" t="str">
            <v>Передаточные устройства</v>
          </cell>
        </row>
        <row r="15">
          <cell r="A15" t="str">
            <v xml:space="preserve">Прочие сооружения </v>
          </cell>
        </row>
        <row r="16">
          <cell r="A16" t="str">
            <v>Машины и оборудование</v>
          </cell>
        </row>
        <row r="17">
          <cell r="A17" t="str">
            <v>Машины и оборуд-е</v>
          </cell>
        </row>
        <row r="18">
          <cell r="A18" t="str">
            <v>Оборудование связи</v>
          </cell>
        </row>
        <row r="19">
          <cell r="A19" t="str">
            <v>Насосы</v>
          </cell>
        </row>
        <row r="20">
          <cell r="A20" t="str">
            <v>Металлорежущие станки</v>
          </cell>
        </row>
        <row r="21">
          <cell r="A21" t="str">
            <v>Подъемно-транспортные</v>
          </cell>
        </row>
        <row r="22">
          <cell r="A22" t="str">
            <v>Инструменты и приборы</v>
          </cell>
        </row>
        <row r="23">
          <cell r="A23" t="str">
            <v>Измерит. и регул. приборы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Д-О проекте"/>
      <sheetName val="РД-Оборотная ведомость"/>
      <sheetName val="РД-Баланс"/>
      <sheetName val="РД-Форма 2"/>
      <sheetName val="РД-Описание бизнеса"/>
      <sheetName val="РД-Оборотная ведомость 1"/>
      <sheetName val="РД-Описание и оценка СВК"/>
      <sheetName val="РД-Оценка рисков"/>
      <sheetName val="РД-Расчет существенности"/>
      <sheetName val="РД-План аудита"/>
      <sheetName val="РД-Аудит учетной политики"/>
      <sheetName val="РД-Программа аудита"/>
      <sheetName val="РД-Аудит НМА"/>
      <sheetName val="РД-Аудит ОС"/>
      <sheetName val="РД-Аудит кап. вложений"/>
      <sheetName val="РД-Аудит проч.внеоборот.активов"/>
      <sheetName val="РД-Аудит материалов"/>
      <sheetName val="РД-Аудит товаров,НЗП,готов.прод"/>
      <sheetName val="РД-Аудит проч. запасов и затрат"/>
      <sheetName val="РД-Аудит товаров отгруженных"/>
      <sheetName val="РД-Аудит НДС"/>
      <sheetName val="РД-Аудит дебиторов"/>
      <sheetName val="РД-Аудит финансовых вложений"/>
      <sheetName val="РД-Аудит денежных средств"/>
      <sheetName val="РД-Аудит проч.оборотных активов"/>
      <sheetName val="РД-Аудит уставного капитала"/>
      <sheetName val="РД-Аудит добавочного капитала"/>
      <sheetName val="РД-Аудит целевого финансирован"/>
      <sheetName val="РД-Аудит резервного капитала"/>
      <sheetName val="РД-Аудит кредитов и займов"/>
      <sheetName val="РД-Аудит кредиторов"/>
      <sheetName val="РД-Аудит расчетов с персоналом"/>
      <sheetName val="РД-Аудит задолж.перед акционер."/>
      <sheetName val="РД-Аудит резерв. предстоящ.расх"/>
      <sheetName val="РД-Аудит реализации"/>
      <sheetName val="РД-Аудит себестоимости"/>
      <sheetName val="РД-Аудит пр.доходов и расходов"/>
      <sheetName val="РД-Аудит фин.рез и реформации"/>
      <sheetName val="РД-Аудит налога на прибыль"/>
      <sheetName val="РД-Аудит прочих налогов"/>
      <sheetName val="РД-Аудит условных фактов"/>
      <sheetName val="РД-Аудит заполнения отчетности"/>
      <sheetName val="РД-Аудит раскрытий"/>
      <sheetName val="РД-Тип заключения"/>
      <sheetName val="Ф-Анализ баланса"/>
      <sheetName val="Ф-Финанализ"/>
      <sheetName val="Ф-Замечания"/>
      <sheetName val="Ф-Копии документов клиента"/>
      <sheetName val="Ф-ОсК"/>
      <sheetName val="Ф-Корректировки клиента"/>
      <sheetName val="Ф-Реклассификация"/>
      <sheetName val="Ф-Реестр корректировок Сн"/>
      <sheetName val="Ф-Реестр корректировок Ск"/>
      <sheetName val="Ф-Искажение налога"/>
      <sheetName val="Ф-Реестр тестов по существу"/>
      <sheetName val="Ф-Лист контроля"/>
      <sheetName val="СИС-Lead Sheet"/>
      <sheetName val="СИС-Lead Sheet P&amp;L"/>
      <sheetName val="СИС-ИЗЕ"/>
      <sheetName val="СИС-Тест по существу"/>
      <sheetName val="СИС-Тест по существу-случ.числа"/>
      <sheetName val="СИС-Тестовый"/>
      <sheetName val="СИС-Имена и ссылки"/>
      <sheetName val="РД_О проекте"/>
      <sheetName val="РД_Аудит раскрыт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Затр"/>
      <sheetName val="аналоги"/>
      <sheetName val="доходн"/>
      <sheetName val="итоги"/>
      <sheetName val="ПродЗемля (2)"/>
      <sheetName val="ПродЗемля"/>
      <sheetName val="Анализ"/>
    </sheetNames>
    <sheetDataSet>
      <sheetData sheetId="0" refreshError="1">
        <row r="11">
          <cell r="C11">
            <v>2914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зд"/>
      <sheetName val="пом"/>
      <sheetName val="кафе"/>
      <sheetName val="маг"/>
      <sheetName val="ОТ Нагорн"/>
      <sheetName val="ОТ"/>
      <sheetName val="Произ"/>
      <sheetName val="ПС"/>
      <sheetName val="сопост"/>
      <sheetName val="прод"/>
      <sheetName val="РС"/>
    </sheetNames>
    <sheetDataSet>
      <sheetData sheetId="0" refreshError="1">
        <row r="15">
          <cell r="B15">
            <v>1.17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Описание"/>
      <sheetName val="аналогиАНН"/>
      <sheetName val="аналогиПНН"/>
      <sheetName val="Земля"/>
      <sheetName val="ЗП"/>
      <sheetName val="аналогиПК"/>
      <sheetName val="прод"/>
      <sheetName val="прод (2)"/>
      <sheetName val="аналогиАК (2)"/>
      <sheetName val="Согл"/>
      <sheetName val="А"/>
      <sheetName val="П"/>
      <sheetName val="РС"/>
      <sheetName val="Районные коэффициенты"/>
    </sheetNames>
    <sheetDataSet>
      <sheetData sheetId="0" refreshError="1">
        <row r="11">
          <cell r="B11">
            <v>5.1999999999999998E-2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 120406"/>
      <sheetName val="ОСВ старая"/>
      <sheetName val="ОСВ"/>
      <sheetName val="tb 010106"/>
      <sheetName val="tb 300906"/>
      <sheetName val="tb 120406"/>
      <sheetName val="tb 300906_c"/>
      <sheetName val="ADJ_010106"/>
      <sheetName val="ADJ_300906"/>
      <sheetName val="ADJ_120406"/>
      <sheetName val="CFS working"/>
      <sheetName val="DT 010106"/>
      <sheetName val="DT 300906"/>
      <sheetName val="Rev"/>
      <sheetName val="Cos"/>
      <sheetName val="GE"/>
      <sheetName val="SE"/>
      <sheetName val="OE"/>
      <sheetName val="OI"/>
      <sheetName val="IncTax"/>
      <sheetName val="BS"/>
      <sheetName val="PL"/>
      <sheetName val="SOC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З"/>
      <sheetName val="КЗ"/>
    </sheetNames>
    <sheetDataSet>
      <sheetData sheetId="0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ЧА"/>
      <sheetName val="Агрег"/>
      <sheetName val="ФА"/>
      <sheetName val="ФП"/>
      <sheetName val="ФРез"/>
      <sheetName val="СД"/>
      <sheetName val="ДП"/>
      <sheetName val="Имитац"/>
      <sheetName val="Ольсон"/>
      <sheetName val="Норм"/>
      <sheetName val="Итоги"/>
      <sheetName val="Эксперименты"/>
      <sheetName val="Пар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">
          <cell r="B13">
            <v>0.34241701290195459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БУ"/>
      <sheetName val="Инд"/>
      <sheetName val="ТХввод"/>
      <sheetName val="ТХздания"/>
      <sheetName val="Индексы"/>
      <sheetName val="ВС"/>
      <sheetName val="УВ"/>
      <sheetName val="УИ"/>
      <sheetName val="НИ"/>
      <sheetName val="ФИ"/>
      <sheetName val="И"/>
      <sheetName val="СЗ"/>
      <sheetName val="Продажа Земли"/>
      <sheetName val="Земля"/>
      <sheetName val="Затратный"/>
      <sheetName val="Сегмент"/>
      <sheetName val="Продажа База"/>
      <sheetName val="Продажа1"/>
      <sheetName val="Сравнительный"/>
      <sheetName val="Аренда1"/>
      <sheetName val="Доход1"/>
      <sheetName val="Доход2"/>
      <sheetName val="Доходный"/>
      <sheetName val="Согласование"/>
      <sheetName val="Районные коэффициенты"/>
    </sheetNames>
    <sheetDataSet>
      <sheetData sheetId="0" refreshError="1">
        <row r="29">
          <cell r="C29">
            <v>0.20699999999999999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"/>
      <sheetName val="Ф1"/>
      <sheetName val="Ф2"/>
      <sheetName val="Агрег"/>
      <sheetName val="АкцСтр"/>
      <sheetName val="НС"/>
      <sheetName val="ДЗ"/>
      <sheetName val="АгрВерт"/>
      <sheetName val="АгрГор"/>
      <sheetName val="ЧА"/>
      <sheetName val="А"/>
      <sheetName val="П"/>
      <sheetName val="ФВл"/>
      <sheetName val="WACC"/>
      <sheetName val="КЗ"/>
      <sheetName val="% ставк"/>
      <sheetName val="ФА"/>
      <sheetName val="ФП"/>
      <sheetName val="ФРез"/>
      <sheetName val="Анализ"/>
      <sheetName val="ДП"/>
      <sheetName val="Имитац"/>
      <sheetName val="ДП (2)"/>
      <sheetName val="ДП3"/>
      <sheetName val="АмВлож"/>
      <sheetName val="СД"/>
      <sheetName val="ММВБ"/>
      <sheetName val="ОФЗ"/>
      <sheetName val="Инфл"/>
      <sheetName val="Ставки"/>
      <sheetName val="Сделка"/>
      <sheetName val="Див"/>
      <sheetName val="М"/>
      <sheetName val="М (2)"/>
      <sheetName val="Итоги"/>
      <sheetName val="Экспериме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C11">
            <v>7.8399999999999997E-2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ные расчёты сур"/>
      <sheetName val="модельные расчёты новые"/>
      <sheetName val="отбелка"/>
      <sheetName val="модельные расчёты"/>
      <sheetName val="учетные цены"/>
      <sheetName val="Список на простои"/>
      <sheetName val="интерфейс с незав"/>
      <sheetName val="простой"/>
      <sheetName val="интерфейс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АСЧЁТ"/>
      <sheetName val="Лист1"/>
      <sheetName val="Клет. об."/>
      <sheetName val="Сооружения"/>
      <sheetName val="СП"/>
      <sheetName val="ИПП"/>
      <sheetName val="ИППМаш"/>
      <sheetName val="PPI EA"/>
      <sheetName val="PPI USA"/>
      <sheetName val="Евро"/>
      <sheetName val="Курс"/>
      <sheetName val="Шкала"/>
    </sheetNames>
    <sheetDataSet>
      <sheetData sheetId="0">
        <row r="8">
          <cell r="B8">
            <v>42703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виж"/>
      <sheetName val="0"/>
      <sheetName val="Расчетник"/>
      <sheetName val="Трубопроводы"/>
      <sheetName val="ГруппСр"/>
      <sheetName val="Лист3"/>
      <sheetName val="Лист2"/>
      <sheetName val="Емкости"/>
      <sheetName val="Теплообменники"/>
      <sheetName val="Итоги"/>
      <sheetName val="ИППМаш"/>
      <sheetName val="Евро"/>
      <sheetName val="ИПЦ"/>
      <sheetName val="ИПП"/>
      <sheetName val="ИППЕвр"/>
      <sheetName val="Курс"/>
      <sheetName val="Евр"/>
      <sheetName val="Шкала"/>
      <sheetName val="Оборудование"/>
      <sheetName val="Транспортные средства"/>
      <sheetName val="Ставка капитализации"/>
      <sheetName val="ИППЕврМаш"/>
      <sheetName val="PPI EA"/>
      <sheetName val="PPI ASIA"/>
      <sheetName val="PPI USA"/>
    </sheetNames>
    <sheetDataSet>
      <sheetData sheetId="0" refreshError="1"/>
      <sheetData sheetId="1" refreshError="1">
        <row r="7">
          <cell r="B7">
            <v>42217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шибки"/>
      <sheetName val="Контрольный лист"/>
      <sheetName val="F1"/>
      <sheetName val="F2"/>
      <sheetName val="1"/>
      <sheetName val="2"/>
      <sheetName val="2-1"/>
      <sheetName val="2-2"/>
      <sheetName val="2-3"/>
      <sheetName val="3-1"/>
      <sheetName val="5-1"/>
      <sheetName val="4"/>
      <sheetName val="5"/>
      <sheetName val="6"/>
      <sheetName val="6-1"/>
      <sheetName val="6-2"/>
      <sheetName val="6-3"/>
      <sheetName val="7"/>
      <sheetName val="8"/>
      <sheetName val="9"/>
      <sheetName val="10"/>
      <sheetName val="10-1"/>
      <sheetName val="10_2"/>
      <sheetName val="10_3"/>
      <sheetName val="11"/>
      <sheetName val="12"/>
      <sheetName val="12-1"/>
      <sheetName val="12-2"/>
      <sheetName val="12_3"/>
      <sheetName val="13"/>
      <sheetName val="14"/>
      <sheetName val="15"/>
      <sheetName val="16"/>
      <sheetName val="16-1"/>
      <sheetName val="17"/>
      <sheetName val="18"/>
      <sheetName val="19"/>
      <sheetName val="20"/>
      <sheetName val="21"/>
      <sheetName val="22"/>
      <sheetName val="23-1"/>
      <sheetName val="23"/>
      <sheetName val="24"/>
      <sheetName val="25"/>
      <sheetName val="25-1"/>
      <sheetName val="25-2"/>
      <sheetName val="25-3"/>
      <sheetName val="25-4"/>
      <sheetName val="26"/>
      <sheetName val="27"/>
      <sheetName val="28"/>
      <sheetName val="29"/>
      <sheetName val="30"/>
      <sheetName val="30-1"/>
      <sheetName val="31"/>
      <sheetName val="ln"/>
      <sheetName val="lk"/>
      <sheetName val="Список Групп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ИздержкиЯНП"/>
      <sheetName val="ИздержкиИНП"/>
      <sheetName val="ИздержкиКНП"/>
      <sheetName val="прочие свод"/>
      <sheetName val="ИздержкиИНП_перевалка"/>
      <sheetName val="ИздержкиЯНП_перевалка"/>
      <sheetName val="Налоги"/>
      <sheetName val="Издержки"/>
      <sheetName val="Удельные издержки"/>
      <sheetName val="2004 в усл. 2005"/>
      <sheetName val="факторный анализ"/>
      <sheetName val="Ликвидация"/>
      <sheetName val="ДеятельностьЯНП"/>
      <sheetName val="ДеятельностьИНП"/>
      <sheetName val="ДеятельностьКНП"/>
      <sheetName val="Инвестиции"/>
      <sheetName val="ВРО_ЯО"/>
      <sheetName val="ВРО_КО"/>
      <sheetName val="ВРО_ИО"/>
      <sheetName val="ВРО_свод"/>
      <sheetName val="Перевалка"/>
      <sheetName val="Деятельность"/>
      <sheetName val="Баланс"/>
      <sheetName val="Расчеты"/>
      <sheetName val="Расчеты_непроф"/>
      <sheetName val="Ф2"/>
      <sheetName val="CF"/>
      <sheetName val="Инв.программа"/>
      <sheetName val="ProdЯНП"/>
      <sheetName val="Cost_ЯН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0">
          <cell r="B110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_Урал2005г.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 2003"/>
      <sheetName val="осв 2004"/>
      <sheetName val="tb 311204"/>
      <sheetName val="tb 311203"/>
      <sheetName val="FS draft "/>
      <sheetName val="tb 010103"/>
      <sheetName val="audit"/>
      <sheetName val="полн.обор2004"/>
      <sheetName val="полн.обор 2003"/>
      <sheetName val="ДЗ на 31.12.04"/>
      <sheetName val="ДЗ на 01.01.04"/>
      <sheetName val="ДЗ на 01.01.03"/>
      <sheetName val="КЗ Кср 31.12.04"/>
      <sheetName val="КЗ Кср 31.12.03"/>
      <sheetName val="КЗ Кср 01.01.03"/>
      <sheetName val="расшифровка04"/>
      <sheetName val="расшифровка03"/>
      <sheetName val="Себестоимость"/>
      <sheetName val="Управл расх"/>
      <sheetName val="Коммер расх"/>
      <sheetName val="Прочие доходы"/>
      <sheetName val="Прочие расходы"/>
      <sheetName val="Нал.учет"/>
      <sheetName val="гк04"/>
      <sheetName val="с_гк04"/>
      <sheetName val="а"/>
      <sheetName val="расшифр_04"/>
      <sheetName val="comments"/>
      <sheetName val="Вопросы"/>
      <sheetName val="ДФВ"/>
      <sheetName val="Кр.ср.ФВ"/>
      <sheetName val="сверки"/>
      <sheetName val="К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8"/>
  <sheetViews>
    <sheetView tabSelected="1" workbookViewId="0">
      <pane xSplit="3" ySplit="1" topLeftCell="D480" activePane="bottomRight" state="frozen"/>
      <selection pane="topRight" activeCell="D1" sqref="D1"/>
      <selection pane="bottomLeft" activeCell="A2" sqref="A2"/>
      <selection pane="bottomRight" activeCell="R549" sqref="R549"/>
    </sheetView>
  </sheetViews>
  <sheetFormatPr defaultRowHeight="15" outlineLevelCol="1"/>
  <cols>
    <col min="1" max="1" width="7.42578125" customWidth="1"/>
    <col min="2" max="2" width="22" customWidth="1"/>
    <col min="3" max="3" width="47.140625" customWidth="1"/>
    <col min="4" max="4" width="22.140625" customWidth="1"/>
    <col min="6" max="7" width="9.140625" hidden="1" customWidth="1" outlineLevel="1"/>
    <col min="8" max="8" width="13.85546875" hidden="1" customWidth="1" outlineLevel="1"/>
    <col min="9" max="9" width="16.42578125" hidden="1" customWidth="1" outlineLevel="1"/>
    <col min="10" max="10" width="13.85546875" hidden="1" customWidth="1" outlineLevel="1"/>
    <col min="11" max="11" width="17.28515625" customWidth="1" collapsed="1"/>
    <col min="12" max="13" width="17.28515625" customWidth="1"/>
    <col min="14" max="14" width="12" hidden="1" customWidth="1"/>
  </cols>
  <sheetData>
    <row r="1" spans="1:14" ht="76.5">
      <c r="A1" s="5" t="s">
        <v>412</v>
      </c>
      <c r="B1" s="1" t="s">
        <v>0</v>
      </c>
      <c r="C1" s="1" t="s">
        <v>1</v>
      </c>
      <c r="D1" s="1" t="s">
        <v>565</v>
      </c>
      <c r="E1" s="1" t="s">
        <v>2</v>
      </c>
      <c r="F1" s="1"/>
      <c r="G1" s="1"/>
      <c r="H1" s="1"/>
      <c r="I1" s="1"/>
      <c r="J1" s="1"/>
      <c r="K1" s="4" t="s">
        <v>575</v>
      </c>
      <c r="L1" s="3" t="s">
        <v>573</v>
      </c>
      <c r="M1" s="4" t="s">
        <v>574</v>
      </c>
      <c r="N1" s="25" t="s">
        <v>0</v>
      </c>
    </row>
    <row r="2" spans="1:14">
      <c r="A2" s="6">
        <v>1</v>
      </c>
      <c r="B2" s="6">
        <v>36000140434</v>
      </c>
      <c r="C2" s="8" t="s">
        <v>3</v>
      </c>
      <c r="D2" s="9" t="s">
        <v>567</v>
      </c>
      <c r="E2" s="6" t="s">
        <v>4</v>
      </c>
      <c r="F2" s="32">
        <v>4</v>
      </c>
      <c r="G2" s="32">
        <v>4</v>
      </c>
      <c r="H2" s="33">
        <f>MIN(F2,G2)</f>
        <v>4</v>
      </c>
      <c r="I2" s="2"/>
      <c r="J2" s="11"/>
      <c r="K2" s="12">
        <f>H2-J2</f>
        <v>4</v>
      </c>
      <c r="L2" s="13">
        <v>76</v>
      </c>
      <c r="M2" s="14">
        <f>K2*L2</f>
        <v>304</v>
      </c>
      <c r="N2" s="24"/>
    </row>
    <row r="3" spans="1:14">
      <c r="A3" s="6">
        <v>2</v>
      </c>
      <c r="B3" s="6">
        <v>36000169528</v>
      </c>
      <c r="C3" s="8" t="s">
        <v>5</v>
      </c>
      <c r="D3" s="9" t="s">
        <v>570</v>
      </c>
      <c r="E3" s="6" t="s">
        <v>4</v>
      </c>
      <c r="F3" s="32">
        <v>5</v>
      </c>
      <c r="G3" s="32">
        <v>5</v>
      </c>
      <c r="H3" s="33">
        <f t="shared" ref="H3:H66" si="0">MIN(F3,G3)</f>
        <v>5</v>
      </c>
      <c r="I3" s="2"/>
      <c r="J3" s="11"/>
      <c r="K3" s="12">
        <f>H3-J3</f>
        <v>5</v>
      </c>
      <c r="L3" s="13">
        <v>118379</v>
      </c>
      <c r="M3" s="14">
        <f t="shared" ref="M3:M66" si="1">K3*L3</f>
        <v>591895</v>
      </c>
      <c r="N3" s="24" t="s">
        <v>582</v>
      </c>
    </row>
    <row r="4" spans="1:14">
      <c r="A4" s="6">
        <v>3</v>
      </c>
      <c r="B4" s="6">
        <v>36000131579</v>
      </c>
      <c r="C4" s="8" t="s">
        <v>6</v>
      </c>
      <c r="D4" s="9" t="s">
        <v>567</v>
      </c>
      <c r="E4" s="6" t="s">
        <v>4</v>
      </c>
      <c r="F4" s="32">
        <v>8</v>
      </c>
      <c r="G4" s="32">
        <v>8</v>
      </c>
      <c r="H4" s="33">
        <f t="shared" si="0"/>
        <v>8</v>
      </c>
      <c r="I4" s="2"/>
      <c r="J4" s="11"/>
      <c r="K4" s="12">
        <f>H4-J4</f>
        <v>8</v>
      </c>
      <c r="L4" s="13">
        <v>1052</v>
      </c>
      <c r="M4" s="14">
        <f t="shared" si="1"/>
        <v>8416</v>
      </c>
      <c r="N4" s="24"/>
    </row>
    <row r="5" spans="1:14">
      <c r="A5" s="6">
        <v>4</v>
      </c>
      <c r="B5" s="6">
        <v>36000170652</v>
      </c>
      <c r="C5" s="8" t="s">
        <v>7</v>
      </c>
      <c r="D5" s="9" t="s">
        <v>567</v>
      </c>
      <c r="E5" s="6" t="s">
        <v>4</v>
      </c>
      <c r="F5" s="32">
        <v>1</v>
      </c>
      <c r="G5" s="32">
        <v>1</v>
      </c>
      <c r="H5" s="33">
        <f t="shared" si="0"/>
        <v>1</v>
      </c>
      <c r="I5" s="2"/>
      <c r="J5" s="11"/>
      <c r="K5" s="12">
        <f>H5-J5</f>
        <v>1</v>
      </c>
      <c r="L5" s="13">
        <v>36107</v>
      </c>
      <c r="M5" s="14">
        <f t="shared" si="1"/>
        <v>36107</v>
      </c>
      <c r="N5" s="24" t="s">
        <v>583</v>
      </c>
    </row>
    <row r="6" spans="1:14">
      <c r="A6" s="6">
        <v>5</v>
      </c>
      <c r="B6" s="6">
        <v>36000170653</v>
      </c>
      <c r="C6" s="8" t="s">
        <v>8</v>
      </c>
      <c r="D6" s="9" t="s">
        <v>567</v>
      </c>
      <c r="E6" s="6" t="s">
        <v>4</v>
      </c>
      <c r="F6" s="32">
        <v>1</v>
      </c>
      <c r="G6" s="32">
        <v>1</v>
      </c>
      <c r="H6" s="33">
        <f t="shared" si="0"/>
        <v>1</v>
      </c>
      <c r="I6" s="2"/>
      <c r="J6" s="11"/>
      <c r="K6" s="12">
        <f>H6-J6</f>
        <v>1</v>
      </c>
      <c r="L6" s="13">
        <v>30554</v>
      </c>
      <c r="M6" s="14">
        <f t="shared" si="1"/>
        <v>30554</v>
      </c>
      <c r="N6" s="24" t="s">
        <v>584</v>
      </c>
    </row>
    <row r="7" spans="1:14">
      <c r="A7" s="6">
        <v>6</v>
      </c>
      <c r="B7" s="6">
        <v>36000167961</v>
      </c>
      <c r="C7" s="8" t="s">
        <v>9</v>
      </c>
      <c r="D7" s="9" t="s">
        <v>567</v>
      </c>
      <c r="E7" s="6" t="s">
        <v>4</v>
      </c>
      <c r="F7" s="32">
        <v>100</v>
      </c>
      <c r="G7" s="32">
        <v>100</v>
      </c>
      <c r="H7" s="33">
        <f t="shared" si="0"/>
        <v>100</v>
      </c>
      <c r="I7" s="2"/>
      <c r="J7" s="11"/>
      <c r="K7" s="12">
        <f>H7-J7</f>
        <v>100</v>
      </c>
      <c r="L7" s="13">
        <v>199</v>
      </c>
      <c r="M7" s="14">
        <f t="shared" si="1"/>
        <v>19900</v>
      </c>
      <c r="N7" s="24" t="s">
        <v>585</v>
      </c>
    </row>
    <row r="8" spans="1:14">
      <c r="A8" s="6">
        <v>7</v>
      </c>
      <c r="B8" s="6">
        <v>36000167966</v>
      </c>
      <c r="C8" s="8" t="s">
        <v>10</v>
      </c>
      <c r="D8" s="9" t="s">
        <v>567</v>
      </c>
      <c r="E8" s="6" t="s">
        <v>4</v>
      </c>
      <c r="F8" s="32">
        <v>20</v>
      </c>
      <c r="G8" s="32">
        <v>20</v>
      </c>
      <c r="H8" s="33">
        <f t="shared" si="0"/>
        <v>20</v>
      </c>
      <c r="I8" s="2"/>
      <c r="J8" s="11"/>
      <c r="K8" s="12">
        <f>H8-J8</f>
        <v>20</v>
      </c>
      <c r="L8" s="13">
        <v>251</v>
      </c>
      <c r="M8" s="14">
        <f t="shared" si="1"/>
        <v>5020</v>
      </c>
      <c r="N8" s="24" t="s">
        <v>586</v>
      </c>
    </row>
    <row r="9" spans="1:14">
      <c r="A9" s="6">
        <v>8</v>
      </c>
      <c r="B9" s="6">
        <v>36000167763</v>
      </c>
      <c r="C9" s="8" t="s">
        <v>11</v>
      </c>
      <c r="D9" s="9" t="s">
        <v>567</v>
      </c>
      <c r="E9" s="6" t="s">
        <v>4</v>
      </c>
      <c r="F9" s="32">
        <v>20</v>
      </c>
      <c r="G9" s="32">
        <v>20</v>
      </c>
      <c r="H9" s="33">
        <f t="shared" si="0"/>
        <v>20</v>
      </c>
      <c r="I9" s="2"/>
      <c r="J9" s="11"/>
      <c r="K9" s="12">
        <f>H9-J9</f>
        <v>20</v>
      </c>
      <c r="L9" s="13">
        <v>12055</v>
      </c>
      <c r="M9" s="14">
        <f t="shared" si="1"/>
        <v>241100</v>
      </c>
      <c r="N9" s="24" t="s">
        <v>587</v>
      </c>
    </row>
    <row r="10" spans="1:14">
      <c r="A10" s="6">
        <v>9</v>
      </c>
      <c r="B10" s="6">
        <v>36000041417</v>
      </c>
      <c r="C10" s="8" t="s">
        <v>12</v>
      </c>
      <c r="D10" s="9" t="s">
        <v>567</v>
      </c>
      <c r="E10" s="6" t="s">
        <v>4</v>
      </c>
      <c r="F10" s="32">
        <v>1</v>
      </c>
      <c r="G10" s="32">
        <v>1</v>
      </c>
      <c r="H10" s="33">
        <f t="shared" si="0"/>
        <v>1</v>
      </c>
      <c r="I10" s="2"/>
      <c r="J10" s="11"/>
      <c r="K10" s="12">
        <f>H10-J10</f>
        <v>1</v>
      </c>
      <c r="L10" s="13">
        <v>1155</v>
      </c>
      <c r="M10" s="14">
        <f t="shared" si="1"/>
        <v>1155</v>
      </c>
      <c r="N10" s="24" t="s">
        <v>588</v>
      </c>
    </row>
    <row r="11" spans="1:14">
      <c r="A11" s="6">
        <v>10</v>
      </c>
      <c r="B11" s="6">
        <v>36000158712</v>
      </c>
      <c r="C11" s="8" t="s">
        <v>13</v>
      </c>
      <c r="D11" s="9" t="s">
        <v>567</v>
      </c>
      <c r="E11" s="6" t="s">
        <v>4</v>
      </c>
      <c r="F11" s="32">
        <v>54</v>
      </c>
      <c r="G11" s="32">
        <v>54</v>
      </c>
      <c r="H11" s="33">
        <f t="shared" si="0"/>
        <v>54</v>
      </c>
      <c r="I11" s="2"/>
      <c r="J11" s="11"/>
      <c r="K11" s="12">
        <f>H11-J11</f>
        <v>54</v>
      </c>
      <c r="L11" s="13">
        <v>2903</v>
      </c>
      <c r="M11" s="14">
        <f t="shared" si="1"/>
        <v>156762</v>
      </c>
      <c r="N11" s="24" t="s">
        <v>589</v>
      </c>
    </row>
    <row r="12" spans="1:14">
      <c r="A12" s="6">
        <v>11</v>
      </c>
      <c r="B12" s="6">
        <v>36000179656</v>
      </c>
      <c r="C12" s="8" t="s">
        <v>14</v>
      </c>
      <c r="D12" s="9" t="s">
        <v>567</v>
      </c>
      <c r="E12" s="6" t="s">
        <v>4</v>
      </c>
      <c r="F12" s="32">
        <v>4</v>
      </c>
      <c r="G12" s="32">
        <v>4</v>
      </c>
      <c r="H12" s="33">
        <f t="shared" si="0"/>
        <v>4</v>
      </c>
      <c r="I12" s="2"/>
      <c r="J12" s="11"/>
      <c r="K12" s="12">
        <f>H12-J12</f>
        <v>4</v>
      </c>
      <c r="L12" s="13">
        <v>33336</v>
      </c>
      <c r="M12" s="14">
        <f t="shared" si="1"/>
        <v>133344</v>
      </c>
      <c r="N12" s="24" t="s">
        <v>590</v>
      </c>
    </row>
    <row r="13" spans="1:14">
      <c r="A13" s="6">
        <v>12</v>
      </c>
      <c r="B13" s="6">
        <v>36000004853</v>
      </c>
      <c r="C13" s="8" t="s">
        <v>15</v>
      </c>
      <c r="D13" s="9" t="s">
        <v>567</v>
      </c>
      <c r="E13" s="6" t="s">
        <v>4</v>
      </c>
      <c r="F13" s="32">
        <v>2</v>
      </c>
      <c r="G13" s="32">
        <v>2</v>
      </c>
      <c r="H13" s="33">
        <f t="shared" si="0"/>
        <v>2</v>
      </c>
      <c r="I13" s="2"/>
      <c r="J13" s="11"/>
      <c r="K13" s="12">
        <f>H13-J13</f>
        <v>2</v>
      </c>
      <c r="L13" s="13">
        <v>167</v>
      </c>
      <c r="M13" s="14">
        <f t="shared" si="1"/>
        <v>334</v>
      </c>
      <c r="N13" s="24" t="s">
        <v>591</v>
      </c>
    </row>
    <row r="14" spans="1:14">
      <c r="A14" s="6">
        <v>13</v>
      </c>
      <c r="B14" s="6">
        <v>36000150610</v>
      </c>
      <c r="C14" s="8" t="s">
        <v>16</v>
      </c>
      <c r="D14" s="9" t="s">
        <v>567</v>
      </c>
      <c r="E14" s="6" t="s">
        <v>4</v>
      </c>
      <c r="F14" s="32">
        <v>14</v>
      </c>
      <c r="G14" s="32">
        <v>14</v>
      </c>
      <c r="H14" s="33">
        <f t="shared" si="0"/>
        <v>14</v>
      </c>
      <c r="I14" s="2"/>
      <c r="J14" s="11"/>
      <c r="K14" s="12">
        <f>H14-J14</f>
        <v>14</v>
      </c>
      <c r="L14" s="13">
        <v>621</v>
      </c>
      <c r="M14" s="14">
        <f t="shared" si="1"/>
        <v>8694</v>
      </c>
      <c r="N14" s="24" t="s">
        <v>592</v>
      </c>
    </row>
    <row r="15" spans="1:14">
      <c r="A15" s="6">
        <v>14</v>
      </c>
      <c r="B15" s="6">
        <v>36000161932</v>
      </c>
      <c r="C15" s="8" t="s">
        <v>17</v>
      </c>
      <c r="D15" s="9" t="s">
        <v>567</v>
      </c>
      <c r="E15" s="6" t="s">
        <v>4</v>
      </c>
      <c r="F15" s="32">
        <v>1</v>
      </c>
      <c r="G15" s="32">
        <v>1</v>
      </c>
      <c r="H15" s="33">
        <f t="shared" si="0"/>
        <v>1</v>
      </c>
      <c r="I15" s="2"/>
      <c r="J15" s="11"/>
      <c r="K15" s="12">
        <f>H15-J15</f>
        <v>1</v>
      </c>
      <c r="L15" s="13">
        <v>1293</v>
      </c>
      <c r="M15" s="14">
        <f t="shared" si="1"/>
        <v>1293</v>
      </c>
      <c r="N15" s="24" t="s">
        <v>593</v>
      </c>
    </row>
    <row r="16" spans="1:14">
      <c r="A16" s="6">
        <v>15</v>
      </c>
      <c r="B16" s="6" t="s">
        <v>18</v>
      </c>
      <c r="C16" s="8" t="s">
        <v>19</v>
      </c>
      <c r="D16" s="9" t="s">
        <v>568</v>
      </c>
      <c r="E16" s="6" t="s">
        <v>4</v>
      </c>
      <c r="F16" s="32">
        <v>4</v>
      </c>
      <c r="G16" s="32">
        <v>4</v>
      </c>
      <c r="H16" s="33">
        <f t="shared" si="0"/>
        <v>4</v>
      </c>
      <c r="I16" s="2"/>
      <c r="J16" s="11"/>
      <c r="K16" s="12">
        <f>H16-J16</f>
        <v>4</v>
      </c>
      <c r="L16" s="13">
        <v>78910</v>
      </c>
      <c r="M16" s="14">
        <f t="shared" si="1"/>
        <v>315640</v>
      </c>
      <c r="N16" s="26"/>
    </row>
    <row r="17" spans="1:14">
      <c r="A17" s="6">
        <v>16</v>
      </c>
      <c r="B17" s="6">
        <v>36000041396</v>
      </c>
      <c r="C17" s="8" t="s">
        <v>20</v>
      </c>
      <c r="D17" s="9" t="s">
        <v>567</v>
      </c>
      <c r="E17" s="6" t="s">
        <v>4</v>
      </c>
      <c r="F17" s="32">
        <v>1</v>
      </c>
      <c r="G17" s="32">
        <v>1</v>
      </c>
      <c r="H17" s="33">
        <f t="shared" si="0"/>
        <v>1</v>
      </c>
      <c r="I17" s="2"/>
      <c r="J17" s="11"/>
      <c r="K17" s="12">
        <f>H17-J17</f>
        <v>1</v>
      </c>
      <c r="L17" s="13">
        <v>2778</v>
      </c>
      <c r="M17" s="14">
        <f t="shared" si="1"/>
        <v>2778</v>
      </c>
      <c r="N17" s="24" t="s">
        <v>594</v>
      </c>
    </row>
    <row r="18" spans="1:14">
      <c r="A18" s="6">
        <v>17</v>
      </c>
      <c r="B18" s="6">
        <v>36000130035</v>
      </c>
      <c r="C18" s="8" t="s">
        <v>21</v>
      </c>
      <c r="D18" s="9" t="s">
        <v>567</v>
      </c>
      <c r="E18" s="6" t="s">
        <v>4</v>
      </c>
      <c r="F18" s="32">
        <v>10</v>
      </c>
      <c r="G18" s="32">
        <v>10</v>
      </c>
      <c r="H18" s="33">
        <f t="shared" si="0"/>
        <v>10</v>
      </c>
      <c r="I18" s="2"/>
      <c r="J18" s="11"/>
      <c r="K18" s="12">
        <f>H18-J18</f>
        <v>10</v>
      </c>
      <c r="L18" s="13">
        <v>411</v>
      </c>
      <c r="M18" s="14">
        <f t="shared" si="1"/>
        <v>4110</v>
      </c>
      <c r="N18" s="24" t="s">
        <v>595</v>
      </c>
    </row>
    <row r="19" spans="1:14">
      <c r="A19" s="6">
        <v>18</v>
      </c>
      <c r="B19" s="6">
        <v>36000178818</v>
      </c>
      <c r="C19" s="8" t="s">
        <v>22</v>
      </c>
      <c r="D19" s="9" t="s">
        <v>567</v>
      </c>
      <c r="E19" s="6" t="s">
        <v>4</v>
      </c>
      <c r="F19" s="32">
        <v>11</v>
      </c>
      <c r="G19" s="32">
        <v>11</v>
      </c>
      <c r="H19" s="33">
        <f t="shared" si="0"/>
        <v>11</v>
      </c>
      <c r="I19" s="2"/>
      <c r="J19" s="11"/>
      <c r="K19" s="12">
        <f>H19-J19</f>
        <v>11</v>
      </c>
      <c r="L19" s="13">
        <v>417</v>
      </c>
      <c r="M19" s="14">
        <f t="shared" si="1"/>
        <v>4587</v>
      </c>
      <c r="N19" s="24" t="s">
        <v>596</v>
      </c>
    </row>
    <row r="20" spans="1:14">
      <c r="A20" s="6">
        <v>19</v>
      </c>
      <c r="B20" s="6">
        <v>36000169937</v>
      </c>
      <c r="C20" s="8" t="s">
        <v>23</v>
      </c>
      <c r="D20" s="9" t="s">
        <v>567</v>
      </c>
      <c r="E20" s="6" t="s">
        <v>4</v>
      </c>
      <c r="F20" s="32">
        <v>40</v>
      </c>
      <c r="G20" s="32">
        <v>40</v>
      </c>
      <c r="H20" s="33">
        <f t="shared" si="0"/>
        <v>40</v>
      </c>
      <c r="I20" s="2"/>
      <c r="J20" s="11"/>
      <c r="K20" s="12">
        <f>H20-J20</f>
        <v>40</v>
      </c>
      <c r="L20" s="13">
        <v>2917</v>
      </c>
      <c r="M20" s="14">
        <f t="shared" si="1"/>
        <v>116680</v>
      </c>
      <c r="N20" s="24" t="s">
        <v>597</v>
      </c>
    </row>
    <row r="21" spans="1:14">
      <c r="A21" s="6">
        <v>20</v>
      </c>
      <c r="B21" s="6">
        <v>36000174805</v>
      </c>
      <c r="C21" s="8" t="s">
        <v>24</v>
      </c>
      <c r="D21" s="9" t="s">
        <v>567</v>
      </c>
      <c r="E21" s="6" t="s">
        <v>4</v>
      </c>
      <c r="F21" s="32">
        <v>3</v>
      </c>
      <c r="G21" s="32">
        <v>2</v>
      </c>
      <c r="H21" s="33">
        <f t="shared" si="0"/>
        <v>2</v>
      </c>
      <c r="I21" s="2"/>
      <c r="J21" s="11"/>
      <c r="K21" s="12">
        <f>H21-J21</f>
        <v>2</v>
      </c>
      <c r="L21" s="13">
        <v>7920</v>
      </c>
      <c r="M21" s="14">
        <f t="shared" si="1"/>
        <v>15840</v>
      </c>
      <c r="N21" s="24" t="s">
        <v>598</v>
      </c>
    </row>
    <row r="22" spans="1:14">
      <c r="A22" s="6">
        <v>21</v>
      </c>
      <c r="B22" s="6">
        <v>36000173897</v>
      </c>
      <c r="C22" s="8" t="s">
        <v>25</v>
      </c>
      <c r="D22" s="9" t="s">
        <v>567</v>
      </c>
      <c r="E22" s="6" t="s">
        <v>4</v>
      </c>
      <c r="F22" s="32">
        <v>2</v>
      </c>
      <c r="G22" s="32">
        <v>2</v>
      </c>
      <c r="H22" s="33">
        <f t="shared" si="0"/>
        <v>2</v>
      </c>
      <c r="I22" s="2"/>
      <c r="J22" s="11"/>
      <c r="K22" s="12">
        <f>H22-J22</f>
        <v>2</v>
      </c>
      <c r="L22" s="13">
        <v>118718</v>
      </c>
      <c r="M22" s="14">
        <f t="shared" si="1"/>
        <v>237436</v>
      </c>
      <c r="N22" s="24" t="s">
        <v>599</v>
      </c>
    </row>
    <row r="23" spans="1:14">
      <c r="A23" s="6">
        <v>22</v>
      </c>
      <c r="B23" s="6">
        <v>36000165692</v>
      </c>
      <c r="C23" s="8" t="s">
        <v>26</v>
      </c>
      <c r="D23" s="9" t="s">
        <v>567</v>
      </c>
      <c r="E23" s="6" t="s">
        <v>4</v>
      </c>
      <c r="F23" s="32">
        <v>1</v>
      </c>
      <c r="G23" s="32">
        <v>1</v>
      </c>
      <c r="H23" s="33">
        <f t="shared" si="0"/>
        <v>1</v>
      </c>
      <c r="I23" s="2"/>
      <c r="J23" s="11"/>
      <c r="K23" s="12">
        <f>H23-J23</f>
        <v>1</v>
      </c>
      <c r="L23" s="13">
        <v>308</v>
      </c>
      <c r="M23" s="14">
        <f t="shared" si="1"/>
        <v>308</v>
      </c>
      <c r="N23" s="24" t="s">
        <v>600</v>
      </c>
    </row>
    <row r="24" spans="1:14">
      <c r="A24" s="6">
        <v>23</v>
      </c>
      <c r="B24" s="6">
        <v>36000040893</v>
      </c>
      <c r="C24" s="8" t="s">
        <v>27</v>
      </c>
      <c r="D24" s="9" t="s">
        <v>567</v>
      </c>
      <c r="E24" s="6" t="s">
        <v>4</v>
      </c>
      <c r="F24" s="32">
        <v>3</v>
      </c>
      <c r="G24" s="32">
        <v>3</v>
      </c>
      <c r="H24" s="33">
        <f t="shared" si="0"/>
        <v>3</v>
      </c>
      <c r="I24" s="2"/>
      <c r="J24" s="11"/>
      <c r="K24" s="12">
        <f>H24-J24</f>
        <v>3</v>
      </c>
      <c r="L24" s="13">
        <v>1223</v>
      </c>
      <c r="M24" s="14">
        <f t="shared" si="1"/>
        <v>3669</v>
      </c>
      <c r="N24" s="24" t="s">
        <v>601</v>
      </c>
    </row>
    <row r="25" spans="1:14">
      <c r="A25" s="6">
        <v>24</v>
      </c>
      <c r="B25" s="6" t="s">
        <v>28</v>
      </c>
      <c r="C25" s="8" t="s">
        <v>29</v>
      </c>
      <c r="D25" s="9" t="s">
        <v>568</v>
      </c>
      <c r="E25" s="6" t="s">
        <v>4</v>
      </c>
      <c r="F25" s="32">
        <v>2</v>
      </c>
      <c r="G25" s="32">
        <v>2</v>
      </c>
      <c r="H25" s="33">
        <f t="shared" si="0"/>
        <v>2</v>
      </c>
      <c r="I25" s="2"/>
      <c r="J25" s="11"/>
      <c r="K25" s="12">
        <f>H25-J25</f>
        <v>2</v>
      </c>
      <c r="L25" s="13">
        <v>33333</v>
      </c>
      <c r="M25" s="14">
        <f t="shared" si="1"/>
        <v>66666</v>
      </c>
      <c r="N25" s="26"/>
    </row>
    <row r="26" spans="1:14">
      <c r="A26" s="6">
        <v>25</v>
      </c>
      <c r="B26" s="6">
        <v>36000161031</v>
      </c>
      <c r="C26" s="8" t="s">
        <v>30</v>
      </c>
      <c r="D26" s="9" t="s">
        <v>567</v>
      </c>
      <c r="E26" s="6" t="s">
        <v>4</v>
      </c>
      <c r="F26" s="32">
        <v>20</v>
      </c>
      <c r="G26" s="32">
        <v>20</v>
      </c>
      <c r="H26" s="33">
        <f t="shared" si="0"/>
        <v>20</v>
      </c>
      <c r="I26" s="2"/>
      <c r="J26" s="11"/>
      <c r="K26" s="12">
        <f>H26-J26</f>
        <v>20</v>
      </c>
      <c r="L26" s="13">
        <v>1744</v>
      </c>
      <c r="M26" s="14">
        <f t="shared" si="1"/>
        <v>34880</v>
      </c>
      <c r="N26" s="24" t="s">
        <v>602</v>
      </c>
    </row>
    <row r="27" spans="1:14">
      <c r="A27" s="6">
        <v>26</v>
      </c>
      <c r="B27" s="6">
        <v>36000138274</v>
      </c>
      <c r="C27" s="8" t="s">
        <v>31</v>
      </c>
      <c r="D27" s="9" t="s">
        <v>569</v>
      </c>
      <c r="E27" s="6" t="s">
        <v>4</v>
      </c>
      <c r="F27" s="32">
        <v>2</v>
      </c>
      <c r="G27" s="32">
        <v>2</v>
      </c>
      <c r="H27" s="33">
        <f t="shared" si="0"/>
        <v>2</v>
      </c>
      <c r="I27" s="2"/>
      <c r="J27" s="11"/>
      <c r="K27" s="12">
        <f>H27-J27</f>
        <v>2</v>
      </c>
      <c r="L27" s="13">
        <v>2915</v>
      </c>
      <c r="M27" s="14">
        <f t="shared" si="1"/>
        <v>5830</v>
      </c>
      <c r="N27" s="24" t="s">
        <v>603</v>
      </c>
    </row>
    <row r="28" spans="1:14">
      <c r="A28" s="6">
        <v>27</v>
      </c>
      <c r="B28" s="6">
        <v>36000168192</v>
      </c>
      <c r="C28" s="8" t="s">
        <v>32</v>
      </c>
      <c r="D28" s="9" t="s">
        <v>567</v>
      </c>
      <c r="E28" s="6" t="s">
        <v>4</v>
      </c>
      <c r="F28" s="32">
        <v>3</v>
      </c>
      <c r="G28" s="32">
        <v>3</v>
      </c>
      <c r="H28" s="33">
        <f t="shared" si="0"/>
        <v>3</v>
      </c>
      <c r="I28" s="2"/>
      <c r="J28" s="11"/>
      <c r="K28" s="12">
        <f>H28-J28</f>
        <v>3</v>
      </c>
      <c r="L28" s="13">
        <v>1202</v>
      </c>
      <c r="M28" s="14">
        <f t="shared" si="1"/>
        <v>3606</v>
      </c>
      <c r="N28" s="24" t="s">
        <v>604</v>
      </c>
    </row>
    <row r="29" spans="1:14">
      <c r="A29" s="6">
        <v>28</v>
      </c>
      <c r="B29" s="6">
        <v>36000167933</v>
      </c>
      <c r="C29" s="8" t="s">
        <v>33</v>
      </c>
      <c r="D29" s="9" t="s">
        <v>567</v>
      </c>
      <c r="E29" s="6" t="s">
        <v>4</v>
      </c>
      <c r="F29" s="32">
        <v>17</v>
      </c>
      <c r="G29" s="32">
        <v>17</v>
      </c>
      <c r="H29" s="33">
        <f t="shared" si="0"/>
        <v>17</v>
      </c>
      <c r="I29" s="2"/>
      <c r="J29" s="11"/>
      <c r="K29" s="12">
        <f>H29-J29</f>
        <v>17</v>
      </c>
      <c r="L29" s="13">
        <v>197</v>
      </c>
      <c r="M29" s="14">
        <f t="shared" si="1"/>
        <v>3349</v>
      </c>
      <c r="N29" s="24" t="s">
        <v>605</v>
      </c>
    </row>
    <row r="30" spans="1:14">
      <c r="A30" s="6">
        <v>29</v>
      </c>
      <c r="B30" s="6">
        <v>36000167934</v>
      </c>
      <c r="C30" s="8" t="s">
        <v>34</v>
      </c>
      <c r="D30" s="9" t="s">
        <v>567</v>
      </c>
      <c r="E30" s="6" t="s">
        <v>4</v>
      </c>
      <c r="F30" s="32">
        <v>7</v>
      </c>
      <c r="G30" s="32">
        <v>7</v>
      </c>
      <c r="H30" s="33">
        <f t="shared" si="0"/>
        <v>7</v>
      </c>
      <c r="I30" s="2"/>
      <c r="J30" s="11"/>
      <c r="K30" s="12">
        <f>H30-J30</f>
        <v>7</v>
      </c>
      <c r="L30" s="13">
        <v>397</v>
      </c>
      <c r="M30" s="14">
        <f t="shared" si="1"/>
        <v>2779</v>
      </c>
      <c r="N30" s="24" t="s">
        <v>606</v>
      </c>
    </row>
    <row r="31" spans="1:14">
      <c r="A31" s="6">
        <v>30</v>
      </c>
      <c r="B31" s="6" t="s">
        <v>578</v>
      </c>
      <c r="C31" s="8" t="s">
        <v>35</v>
      </c>
      <c r="D31" s="9" t="s">
        <v>568</v>
      </c>
      <c r="E31" s="6" t="s">
        <v>4</v>
      </c>
      <c r="F31" s="32">
        <v>22</v>
      </c>
      <c r="G31" s="32">
        <v>6</v>
      </c>
      <c r="H31" s="33">
        <f t="shared" si="0"/>
        <v>6</v>
      </c>
      <c r="I31" s="2"/>
      <c r="J31" s="11"/>
      <c r="K31" s="12">
        <f>H31-J31</f>
        <v>6</v>
      </c>
      <c r="L31" s="13">
        <v>90110</v>
      </c>
      <c r="M31" s="14">
        <f t="shared" si="1"/>
        <v>540660</v>
      </c>
      <c r="N31" s="26"/>
    </row>
    <row r="32" spans="1:14">
      <c r="A32" s="6">
        <v>31</v>
      </c>
      <c r="B32" s="6">
        <v>36000169934</v>
      </c>
      <c r="C32" s="8" t="s">
        <v>36</v>
      </c>
      <c r="D32" s="9" t="s">
        <v>567</v>
      </c>
      <c r="E32" s="6" t="s">
        <v>4</v>
      </c>
      <c r="F32" s="32">
        <v>1</v>
      </c>
      <c r="G32" s="32">
        <v>1</v>
      </c>
      <c r="H32" s="33">
        <f t="shared" si="0"/>
        <v>1</v>
      </c>
      <c r="I32" s="2"/>
      <c r="J32" s="11"/>
      <c r="K32" s="12">
        <f>H32-J32</f>
        <v>1</v>
      </c>
      <c r="L32" s="13">
        <v>4554</v>
      </c>
      <c r="M32" s="14">
        <f t="shared" si="1"/>
        <v>4554</v>
      </c>
      <c r="N32" s="24" t="s">
        <v>607</v>
      </c>
    </row>
    <row r="33" spans="1:14">
      <c r="A33" s="6">
        <v>32</v>
      </c>
      <c r="B33" s="6">
        <v>36000169935</v>
      </c>
      <c r="C33" s="8" t="s">
        <v>36</v>
      </c>
      <c r="D33" s="9" t="s">
        <v>567</v>
      </c>
      <c r="E33" s="6" t="s">
        <v>4</v>
      </c>
      <c r="F33" s="32">
        <v>2</v>
      </c>
      <c r="G33" s="32">
        <v>2</v>
      </c>
      <c r="H33" s="33">
        <f t="shared" si="0"/>
        <v>2</v>
      </c>
      <c r="I33" s="2"/>
      <c r="J33" s="11"/>
      <c r="K33" s="12">
        <f>H33-J33</f>
        <v>2</v>
      </c>
      <c r="L33" s="13">
        <v>4554</v>
      </c>
      <c r="M33" s="14">
        <f t="shared" si="1"/>
        <v>9108</v>
      </c>
      <c r="N33" s="24" t="s">
        <v>608</v>
      </c>
    </row>
    <row r="34" spans="1:14">
      <c r="A34" s="6">
        <v>33</v>
      </c>
      <c r="B34" s="6">
        <v>36000169932</v>
      </c>
      <c r="C34" s="8" t="s">
        <v>37</v>
      </c>
      <c r="D34" s="9" t="s">
        <v>567</v>
      </c>
      <c r="E34" s="6" t="s">
        <v>4</v>
      </c>
      <c r="F34" s="32">
        <v>8</v>
      </c>
      <c r="G34" s="32">
        <v>8</v>
      </c>
      <c r="H34" s="33">
        <f t="shared" si="0"/>
        <v>8</v>
      </c>
      <c r="I34" s="2"/>
      <c r="J34" s="11"/>
      <c r="K34" s="12">
        <f>H34-J34</f>
        <v>8</v>
      </c>
      <c r="L34" s="13">
        <v>4793</v>
      </c>
      <c r="M34" s="14">
        <f t="shared" si="1"/>
        <v>38344</v>
      </c>
      <c r="N34" s="24" t="s">
        <v>609</v>
      </c>
    </row>
    <row r="35" spans="1:14">
      <c r="A35" s="6">
        <v>34</v>
      </c>
      <c r="B35" s="6">
        <v>36000174297</v>
      </c>
      <c r="C35" s="8" t="s">
        <v>38</v>
      </c>
      <c r="D35" s="9" t="s">
        <v>567</v>
      </c>
      <c r="E35" s="6" t="s">
        <v>4</v>
      </c>
      <c r="F35" s="32">
        <v>2</v>
      </c>
      <c r="G35" s="32">
        <v>2</v>
      </c>
      <c r="H35" s="33">
        <f t="shared" si="0"/>
        <v>2</v>
      </c>
      <c r="I35" s="2"/>
      <c r="J35" s="11"/>
      <c r="K35" s="12">
        <f>H35-J35</f>
        <v>2</v>
      </c>
      <c r="L35" s="13">
        <v>447</v>
      </c>
      <c r="M35" s="14">
        <f t="shared" si="1"/>
        <v>894</v>
      </c>
      <c r="N35" s="24" t="s">
        <v>610</v>
      </c>
    </row>
    <row r="36" spans="1:14">
      <c r="A36" s="6">
        <v>35</v>
      </c>
      <c r="B36" s="6">
        <v>36000174295</v>
      </c>
      <c r="C36" s="8" t="s">
        <v>39</v>
      </c>
      <c r="D36" s="9" t="s">
        <v>567</v>
      </c>
      <c r="E36" s="6" t="s">
        <v>4</v>
      </c>
      <c r="F36" s="32">
        <v>2</v>
      </c>
      <c r="G36" s="32">
        <v>2</v>
      </c>
      <c r="H36" s="33">
        <f t="shared" si="0"/>
        <v>2</v>
      </c>
      <c r="I36" s="2"/>
      <c r="J36" s="11"/>
      <c r="K36" s="12">
        <f>H36-J36</f>
        <v>2</v>
      </c>
      <c r="L36" s="13">
        <v>465</v>
      </c>
      <c r="M36" s="14">
        <f t="shared" si="1"/>
        <v>930</v>
      </c>
      <c r="N36" s="24" t="s">
        <v>611</v>
      </c>
    </row>
    <row r="37" spans="1:14">
      <c r="A37" s="6">
        <v>36</v>
      </c>
      <c r="B37" s="6">
        <v>36000165731</v>
      </c>
      <c r="C37" s="8" t="s">
        <v>40</v>
      </c>
      <c r="D37" s="9" t="s">
        <v>567</v>
      </c>
      <c r="E37" s="6" t="s">
        <v>4</v>
      </c>
      <c r="F37" s="32">
        <v>1</v>
      </c>
      <c r="G37" s="32">
        <v>1</v>
      </c>
      <c r="H37" s="33">
        <f t="shared" si="0"/>
        <v>1</v>
      </c>
      <c r="I37" s="2"/>
      <c r="J37" s="11"/>
      <c r="K37" s="12">
        <f>H37-J37</f>
        <v>1</v>
      </c>
      <c r="L37" s="13">
        <v>587</v>
      </c>
      <c r="M37" s="14">
        <f t="shared" si="1"/>
        <v>587</v>
      </c>
      <c r="N37" s="24" t="s">
        <v>612</v>
      </c>
    </row>
    <row r="38" spans="1:14">
      <c r="A38" s="6">
        <v>37</v>
      </c>
      <c r="B38" s="6">
        <v>36000165689</v>
      </c>
      <c r="C38" s="8" t="s">
        <v>41</v>
      </c>
      <c r="D38" s="9" t="s">
        <v>567</v>
      </c>
      <c r="E38" s="6" t="s">
        <v>4</v>
      </c>
      <c r="F38" s="32">
        <v>1</v>
      </c>
      <c r="G38" s="32">
        <v>1</v>
      </c>
      <c r="H38" s="33">
        <f t="shared" si="0"/>
        <v>1</v>
      </c>
      <c r="I38" s="2"/>
      <c r="J38" s="11"/>
      <c r="K38" s="12">
        <f>H38-J38</f>
        <v>1</v>
      </c>
      <c r="L38" s="13">
        <v>397</v>
      </c>
      <c r="M38" s="14">
        <f t="shared" si="1"/>
        <v>397</v>
      </c>
      <c r="N38" s="24" t="s">
        <v>613</v>
      </c>
    </row>
    <row r="39" spans="1:14">
      <c r="A39" s="6">
        <v>38</v>
      </c>
      <c r="B39" s="6">
        <v>36000165687</v>
      </c>
      <c r="C39" s="8" t="s">
        <v>42</v>
      </c>
      <c r="D39" s="9" t="s">
        <v>567</v>
      </c>
      <c r="E39" s="6" t="s">
        <v>4</v>
      </c>
      <c r="F39" s="32">
        <v>1</v>
      </c>
      <c r="G39" s="32">
        <v>1</v>
      </c>
      <c r="H39" s="33">
        <f t="shared" si="0"/>
        <v>1</v>
      </c>
      <c r="I39" s="2"/>
      <c r="J39" s="11"/>
      <c r="K39" s="12">
        <f>H39-J39</f>
        <v>1</v>
      </c>
      <c r="L39" s="13">
        <v>422</v>
      </c>
      <c r="M39" s="14">
        <f t="shared" si="1"/>
        <v>422</v>
      </c>
      <c r="N39" s="24" t="s">
        <v>614</v>
      </c>
    </row>
    <row r="40" spans="1:14">
      <c r="A40" s="6">
        <v>39</v>
      </c>
      <c r="B40" s="6">
        <v>36000171916</v>
      </c>
      <c r="C40" s="8" t="s">
        <v>43</v>
      </c>
      <c r="D40" s="9" t="s">
        <v>567</v>
      </c>
      <c r="E40" s="6" t="s">
        <v>4</v>
      </c>
      <c r="F40" s="32">
        <v>1</v>
      </c>
      <c r="G40" s="32">
        <v>1</v>
      </c>
      <c r="H40" s="33">
        <f t="shared" si="0"/>
        <v>1</v>
      </c>
      <c r="I40" s="2"/>
      <c r="J40" s="11"/>
      <c r="K40" s="12">
        <f>H40-J40</f>
        <v>1</v>
      </c>
      <c r="L40" s="13">
        <v>719</v>
      </c>
      <c r="M40" s="14">
        <f t="shared" si="1"/>
        <v>719</v>
      </c>
      <c r="N40" s="24" t="s">
        <v>615</v>
      </c>
    </row>
    <row r="41" spans="1:14">
      <c r="A41" s="6">
        <v>40</v>
      </c>
      <c r="B41" s="6">
        <v>36000131493</v>
      </c>
      <c r="C41" s="8" t="s">
        <v>44</v>
      </c>
      <c r="D41" s="9" t="s">
        <v>567</v>
      </c>
      <c r="E41" s="6" t="s">
        <v>4</v>
      </c>
      <c r="F41" s="32">
        <v>15</v>
      </c>
      <c r="G41" s="32">
        <v>15</v>
      </c>
      <c r="H41" s="33">
        <f t="shared" si="0"/>
        <v>15</v>
      </c>
      <c r="I41" s="2"/>
      <c r="J41" s="11"/>
      <c r="K41" s="12">
        <f>H41-J41</f>
        <v>15</v>
      </c>
      <c r="L41" s="13">
        <v>479</v>
      </c>
      <c r="M41" s="14">
        <f t="shared" si="1"/>
        <v>7185</v>
      </c>
      <c r="N41" s="24" t="s">
        <v>616</v>
      </c>
    </row>
    <row r="42" spans="1:14">
      <c r="A42" s="6">
        <v>41</v>
      </c>
      <c r="B42" s="6">
        <v>36000131495</v>
      </c>
      <c r="C42" s="8" t="s">
        <v>45</v>
      </c>
      <c r="D42" s="9" t="s">
        <v>567</v>
      </c>
      <c r="E42" s="6" t="s">
        <v>4</v>
      </c>
      <c r="F42" s="32">
        <v>7</v>
      </c>
      <c r="G42" s="32">
        <v>7</v>
      </c>
      <c r="H42" s="33">
        <f t="shared" si="0"/>
        <v>7</v>
      </c>
      <c r="I42" s="2"/>
      <c r="J42" s="11"/>
      <c r="K42" s="12">
        <f>H42-J42</f>
        <v>7</v>
      </c>
      <c r="L42" s="13">
        <v>452</v>
      </c>
      <c r="M42" s="14">
        <f t="shared" si="1"/>
        <v>3164</v>
      </c>
      <c r="N42" s="24" t="s">
        <v>617</v>
      </c>
    </row>
    <row r="43" spans="1:14">
      <c r="A43" s="6">
        <v>42</v>
      </c>
      <c r="B43" s="6">
        <v>36000131524</v>
      </c>
      <c r="C43" s="8" t="s">
        <v>46</v>
      </c>
      <c r="D43" s="9" t="s">
        <v>567</v>
      </c>
      <c r="E43" s="6" t="s">
        <v>4</v>
      </c>
      <c r="F43" s="32">
        <v>9</v>
      </c>
      <c r="G43" s="32">
        <v>9</v>
      </c>
      <c r="H43" s="33">
        <f t="shared" si="0"/>
        <v>9</v>
      </c>
      <c r="I43" s="2"/>
      <c r="J43" s="11"/>
      <c r="K43" s="12">
        <f>H43-J43</f>
        <v>9</v>
      </c>
      <c r="L43" s="13">
        <v>480</v>
      </c>
      <c r="M43" s="14">
        <f t="shared" si="1"/>
        <v>4320</v>
      </c>
      <c r="N43" s="24" t="s">
        <v>618</v>
      </c>
    </row>
    <row r="44" spans="1:14">
      <c r="A44" s="6">
        <v>43</v>
      </c>
      <c r="B44" s="6">
        <v>36000131525</v>
      </c>
      <c r="C44" s="8" t="s">
        <v>47</v>
      </c>
      <c r="D44" s="9" t="s">
        <v>567</v>
      </c>
      <c r="E44" s="6" t="s">
        <v>4</v>
      </c>
      <c r="F44" s="32">
        <v>3</v>
      </c>
      <c r="G44" s="32">
        <v>3</v>
      </c>
      <c r="H44" s="33">
        <f t="shared" si="0"/>
        <v>3</v>
      </c>
      <c r="I44" s="2"/>
      <c r="J44" s="11"/>
      <c r="K44" s="12">
        <f>H44-J44</f>
        <v>3</v>
      </c>
      <c r="L44" s="13">
        <v>481</v>
      </c>
      <c r="M44" s="14">
        <f t="shared" si="1"/>
        <v>1443</v>
      </c>
      <c r="N44" s="24" t="s">
        <v>619</v>
      </c>
    </row>
    <row r="45" spans="1:14">
      <c r="A45" s="6">
        <v>44</v>
      </c>
      <c r="B45" s="6">
        <v>36000131591</v>
      </c>
      <c r="C45" s="8" t="s">
        <v>48</v>
      </c>
      <c r="D45" s="9" t="s">
        <v>567</v>
      </c>
      <c r="E45" s="6" t="s">
        <v>4</v>
      </c>
      <c r="F45" s="32">
        <v>24</v>
      </c>
      <c r="G45" s="32">
        <v>25</v>
      </c>
      <c r="H45" s="33">
        <f t="shared" si="0"/>
        <v>24</v>
      </c>
      <c r="I45" s="2"/>
      <c r="J45" s="11"/>
      <c r="K45" s="12">
        <f>H45-J45</f>
        <v>24</v>
      </c>
      <c r="L45" s="13">
        <v>1062</v>
      </c>
      <c r="M45" s="14">
        <f t="shared" si="1"/>
        <v>25488</v>
      </c>
      <c r="N45" s="24" t="s">
        <v>620</v>
      </c>
    </row>
    <row r="46" spans="1:14">
      <c r="A46" s="6">
        <v>45</v>
      </c>
      <c r="B46" s="6">
        <v>36000131590</v>
      </c>
      <c r="C46" s="8" t="s">
        <v>49</v>
      </c>
      <c r="D46" s="9" t="s">
        <v>567</v>
      </c>
      <c r="E46" s="6" t="s">
        <v>4</v>
      </c>
      <c r="F46" s="32">
        <v>4</v>
      </c>
      <c r="G46" s="32">
        <v>4</v>
      </c>
      <c r="H46" s="33">
        <f t="shared" si="0"/>
        <v>4</v>
      </c>
      <c r="I46" s="2"/>
      <c r="J46" s="11"/>
      <c r="K46" s="12">
        <f>H46-J46</f>
        <v>4</v>
      </c>
      <c r="L46" s="13">
        <v>1173</v>
      </c>
      <c r="M46" s="14">
        <f t="shared" si="1"/>
        <v>4692</v>
      </c>
      <c r="N46" s="24" t="s">
        <v>621</v>
      </c>
    </row>
    <row r="47" spans="1:14">
      <c r="A47" s="6">
        <v>46</v>
      </c>
      <c r="B47" s="6">
        <v>36000131496</v>
      </c>
      <c r="C47" s="8" t="s">
        <v>50</v>
      </c>
      <c r="D47" s="9" t="s">
        <v>567</v>
      </c>
      <c r="E47" s="6" t="s">
        <v>4</v>
      </c>
      <c r="F47" s="32">
        <v>2</v>
      </c>
      <c r="G47" s="32">
        <v>2</v>
      </c>
      <c r="H47" s="33">
        <f t="shared" si="0"/>
        <v>2</v>
      </c>
      <c r="I47" s="2"/>
      <c r="J47" s="11"/>
      <c r="K47" s="12">
        <f>H47-J47</f>
        <v>2</v>
      </c>
      <c r="L47" s="13">
        <v>4434</v>
      </c>
      <c r="M47" s="14">
        <f t="shared" si="1"/>
        <v>8868</v>
      </c>
      <c r="N47" s="24"/>
    </row>
    <row r="48" spans="1:14">
      <c r="A48" s="6">
        <v>47</v>
      </c>
      <c r="B48" s="6">
        <v>36000152188</v>
      </c>
      <c r="C48" s="8" t="s">
        <v>51</v>
      </c>
      <c r="D48" s="9" t="s">
        <v>567</v>
      </c>
      <c r="E48" s="6" t="s">
        <v>4</v>
      </c>
      <c r="F48" s="32">
        <v>20</v>
      </c>
      <c r="G48" s="32">
        <v>20</v>
      </c>
      <c r="H48" s="33">
        <f t="shared" si="0"/>
        <v>20</v>
      </c>
      <c r="I48" s="2"/>
      <c r="J48" s="11"/>
      <c r="K48" s="12">
        <f>H48-J48</f>
        <v>20</v>
      </c>
      <c r="L48" s="13">
        <v>411</v>
      </c>
      <c r="M48" s="14">
        <f t="shared" si="1"/>
        <v>8220</v>
      </c>
      <c r="N48" s="24" t="s">
        <v>622</v>
      </c>
    </row>
    <row r="49" spans="1:14">
      <c r="A49" s="6">
        <v>48</v>
      </c>
      <c r="B49" s="6">
        <v>36000041377</v>
      </c>
      <c r="C49" s="8" t="s">
        <v>52</v>
      </c>
      <c r="D49" s="9" t="s">
        <v>567</v>
      </c>
      <c r="E49" s="6" t="s">
        <v>4</v>
      </c>
      <c r="F49" s="32">
        <v>10</v>
      </c>
      <c r="G49" s="32">
        <v>10</v>
      </c>
      <c r="H49" s="33">
        <f t="shared" si="0"/>
        <v>10</v>
      </c>
      <c r="I49" s="2"/>
      <c r="J49" s="11"/>
      <c r="K49" s="12">
        <f>H49-J49</f>
        <v>10</v>
      </c>
      <c r="L49" s="13">
        <v>166</v>
      </c>
      <c r="M49" s="14">
        <f t="shared" si="1"/>
        <v>1660</v>
      </c>
      <c r="N49" s="24" t="s">
        <v>623</v>
      </c>
    </row>
    <row r="50" spans="1:14">
      <c r="A50" s="6">
        <v>49</v>
      </c>
      <c r="B50" s="6">
        <v>36000164606</v>
      </c>
      <c r="C50" s="8" t="s">
        <v>53</v>
      </c>
      <c r="D50" s="9" t="s">
        <v>567</v>
      </c>
      <c r="E50" s="6" t="s">
        <v>4</v>
      </c>
      <c r="F50" s="32">
        <v>5</v>
      </c>
      <c r="G50" s="32">
        <v>5</v>
      </c>
      <c r="H50" s="33">
        <f t="shared" si="0"/>
        <v>5</v>
      </c>
      <c r="I50" s="2"/>
      <c r="J50" s="11"/>
      <c r="K50" s="12">
        <f>H50-J50</f>
        <v>5</v>
      </c>
      <c r="L50" s="13">
        <v>508</v>
      </c>
      <c r="M50" s="14">
        <f t="shared" si="1"/>
        <v>2540</v>
      </c>
      <c r="N50" s="24" t="s">
        <v>624</v>
      </c>
    </row>
    <row r="51" spans="1:14">
      <c r="A51" s="6">
        <v>50</v>
      </c>
      <c r="B51" s="6">
        <v>36000174407</v>
      </c>
      <c r="C51" s="8" t="s">
        <v>54</v>
      </c>
      <c r="D51" s="9" t="s">
        <v>567</v>
      </c>
      <c r="E51" s="6" t="s">
        <v>4</v>
      </c>
      <c r="F51" s="32">
        <v>1</v>
      </c>
      <c r="G51" s="32">
        <v>1</v>
      </c>
      <c r="H51" s="33">
        <f t="shared" si="0"/>
        <v>1</v>
      </c>
      <c r="I51" s="2"/>
      <c r="J51" s="11"/>
      <c r="K51" s="12">
        <f>H51-J51</f>
        <v>1</v>
      </c>
      <c r="L51" s="13">
        <v>11254</v>
      </c>
      <c r="M51" s="14">
        <f t="shared" si="1"/>
        <v>11254</v>
      </c>
      <c r="N51" s="24" t="s">
        <v>625</v>
      </c>
    </row>
    <row r="52" spans="1:14">
      <c r="A52" s="6">
        <v>51</v>
      </c>
      <c r="B52" s="6">
        <v>36000165961</v>
      </c>
      <c r="C52" s="8" t="s">
        <v>55</v>
      </c>
      <c r="D52" s="9" t="s">
        <v>567</v>
      </c>
      <c r="E52" s="6" t="s">
        <v>4</v>
      </c>
      <c r="F52" s="32">
        <v>9</v>
      </c>
      <c r="G52" s="32">
        <v>9</v>
      </c>
      <c r="H52" s="33">
        <f t="shared" si="0"/>
        <v>9</v>
      </c>
      <c r="I52" s="2"/>
      <c r="J52" s="11"/>
      <c r="K52" s="12">
        <f>H52-J52</f>
        <v>9</v>
      </c>
      <c r="L52" s="13">
        <v>3089</v>
      </c>
      <c r="M52" s="14">
        <f t="shared" si="1"/>
        <v>27801</v>
      </c>
      <c r="N52" s="24" t="s">
        <v>626</v>
      </c>
    </row>
    <row r="53" spans="1:14">
      <c r="A53" s="6">
        <v>52</v>
      </c>
      <c r="B53" s="6">
        <v>36000145206</v>
      </c>
      <c r="C53" s="8" t="s">
        <v>56</v>
      </c>
      <c r="D53" s="9" t="s">
        <v>567</v>
      </c>
      <c r="E53" s="6" t="s">
        <v>4</v>
      </c>
      <c r="F53" s="32">
        <v>1</v>
      </c>
      <c r="G53" s="32">
        <v>1</v>
      </c>
      <c r="H53" s="33">
        <f t="shared" si="0"/>
        <v>1</v>
      </c>
      <c r="I53" s="2"/>
      <c r="J53" s="11"/>
      <c r="K53" s="12">
        <f>H53-J53</f>
        <v>1</v>
      </c>
      <c r="L53" s="13">
        <v>12533</v>
      </c>
      <c r="M53" s="14">
        <f t="shared" si="1"/>
        <v>12533</v>
      </c>
      <c r="N53" s="24" t="s">
        <v>627</v>
      </c>
    </row>
    <row r="54" spans="1:14">
      <c r="A54" s="6">
        <v>53</v>
      </c>
      <c r="B54" s="6">
        <v>36000145200</v>
      </c>
      <c r="C54" s="8" t="s">
        <v>57</v>
      </c>
      <c r="D54" s="9" t="s">
        <v>567</v>
      </c>
      <c r="E54" s="6" t="s">
        <v>4</v>
      </c>
      <c r="F54" s="32">
        <v>1</v>
      </c>
      <c r="G54" s="32">
        <v>1</v>
      </c>
      <c r="H54" s="33">
        <f t="shared" si="0"/>
        <v>1</v>
      </c>
      <c r="I54" s="2"/>
      <c r="J54" s="11"/>
      <c r="K54" s="12">
        <f>H54-J54</f>
        <v>1</v>
      </c>
      <c r="L54" s="13">
        <v>13787</v>
      </c>
      <c r="M54" s="14">
        <f t="shared" si="1"/>
        <v>13787</v>
      </c>
      <c r="N54" s="24" t="s">
        <v>628</v>
      </c>
    </row>
    <row r="55" spans="1:14">
      <c r="A55" s="6">
        <v>54</v>
      </c>
      <c r="B55" s="6">
        <v>36000167851</v>
      </c>
      <c r="C55" s="8" t="s">
        <v>58</v>
      </c>
      <c r="D55" s="9" t="s">
        <v>567</v>
      </c>
      <c r="E55" s="6" t="s">
        <v>4</v>
      </c>
      <c r="F55" s="32">
        <v>1</v>
      </c>
      <c r="G55" s="32">
        <v>1</v>
      </c>
      <c r="H55" s="33">
        <f t="shared" si="0"/>
        <v>1</v>
      </c>
      <c r="I55" s="2"/>
      <c r="J55" s="11"/>
      <c r="K55" s="12">
        <f>H55-J55</f>
        <v>1</v>
      </c>
      <c r="L55" s="13">
        <v>21117</v>
      </c>
      <c r="M55" s="14">
        <f t="shared" si="1"/>
        <v>21117</v>
      </c>
      <c r="N55" s="24" t="s">
        <v>629</v>
      </c>
    </row>
    <row r="56" spans="1:14">
      <c r="A56" s="6">
        <v>55</v>
      </c>
      <c r="B56" s="6">
        <v>36000167840</v>
      </c>
      <c r="C56" s="8" t="s">
        <v>59</v>
      </c>
      <c r="D56" s="9" t="s">
        <v>567</v>
      </c>
      <c r="E56" s="6" t="s">
        <v>4</v>
      </c>
      <c r="F56" s="32">
        <v>1</v>
      </c>
      <c r="G56" s="32">
        <v>1</v>
      </c>
      <c r="H56" s="33">
        <f t="shared" si="0"/>
        <v>1</v>
      </c>
      <c r="I56" s="2"/>
      <c r="J56" s="11"/>
      <c r="K56" s="12">
        <f>H56-J56</f>
        <v>1</v>
      </c>
      <c r="L56" s="13">
        <v>80232</v>
      </c>
      <c r="M56" s="14">
        <f t="shared" si="1"/>
        <v>80232</v>
      </c>
      <c r="N56" s="24" t="s">
        <v>630</v>
      </c>
    </row>
    <row r="57" spans="1:14">
      <c r="A57" s="6">
        <v>56</v>
      </c>
      <c r="B57" s="6">
        <v>36000167883</v>
      </c>
      <c r="C57" s="8" t="s">
        <v>60</v>
      </c>
      <c r="D57" s="9" t="s">
        <v>567</v>
      </c>
      <c r="E57" s="6" t="s">
        <v>4</v>
      </c>
      <c r="F57" s="32">
        <v>1</v>
      </c>
      <c r="G57" s="32">
        <v>1</v>
      </c>
      <c r="H57" s="33">
        <f t="shared" si="0"/>
        <v>1</v>
      </c>
      <c r="I57" s="2"/>
      <c r="J57" s="11"/>
      <c r="K57" s="12">
        <f>H57-J57</f>
        <v>1</v>
      </c>
      <c r="L57" s="13">
        <v>34275</v>
      </c>
      <c r="M57" s="14">
        <f t="shared" si="1"/>
        <v>34275</v>
      </c>
      <c r="N57" s="24" t="s">
        <v>631</v>
      </c>
    </row>
    <row r="58" spans="1:14">
      <c r="A58" s="6">
        <v>57</v>
      </c>
      <c r="B58" s="6">
        <v>36000041371</v>
      </c>
      <c r="C58" s="8" t="s">
        <v>61</v>
      </c>
      <c r="D58" s="9" t="s">
        <v>567</v>
      </c>
      <c r="E58" s="6" t="s">
        <v>4</v>
      </c>
      <c r="F58" s="32">
        <v>2</v>
      </c>
      <c r="G58" s="32">
        <v>2</v>
      </c>
      <c r="H58" s="33">
        <f t="shared" si="0"/>
        <v>2</v>
      </c>
      <c r="I58" s="2"/>
      <c r="J58" s="11"/>
      <c r="K58" s="12">
        <f>H58-J58</f>
        <v>2</v>
      </c>
      <c r="L58" s="13">
        <v>179</v>
      </c>
      <c r="M58" s="14">
        <f t="shared" si="1"/>
        <v>358</v>
      </c>
      <c r="N58" s="24" t="s">
        <v>632</v>
      </c>
    </row>
    <row r="59" spans="1:14">
      <c r="A59" s="6">
        <v>58</v>
      </c>
      <c r="B59" s="6">
        <v>36000175428</v>
      </c>
      <c r="C59" s="8" t="s">
        <v>62</v>
      </c>
      <c r="D59" s="9" t="s">
        <v>567</v>
      </c>
      <c r="E59" s="6" t="s">
        <v>4</v>
      </c>
      <c r="F59" s="32">
        <v>6</v>
      </c>
      <c r="G59" s="32">
        <v>6</v>
      </c>
      <c r="H59" s="33">
        <f t="shared" si="0"/>
        <v>6</v>
      </c>
      <c r="I59" s="2"/>
      <c r="J59" s="11"/>
      <c r="K59" s="12">
        <f>H59-J59</f>
        <v>6</v>
      </c>
      <c r="L59" s="13">
        <v>4585</v>
      </c>
      <c r="M59" s="14">
        <f t="shared" si="1"/>
        <v>27510</v>
      </c>
      <c r="N59" s="24" t="s">
        <v>633</v>
      </c>
    </row>
    <row r="60" spans="1:14">
      <c r="A60" s="6">
        <v>59</v>
      </c>
      <c r="B60" s="6" t="s">
        <v>579</v>
      </c>
      <c r="C60" s="8" t="s">
        <v>63</v>
      </c>
      <c r="D60" s="15" t="s">
        <v>568</v>
      </c>
      <c r="E60" s="6" t="s">
        <v>4</v>
      </c>
      <c r="F60" s="32">
        <v>10</v>
      </c>
      <c r="G60" s="32">
        <v>10</v>
      </c>
      <c r="H60" s="33">
        <f t="shared" si="0"/>
        <v>10</v>
      </c>
      <c r="I60" s="2"/>
      <c r="J60" s="11"/>
      <c r="K60" s="12">
        <f>H60-J60</f>
        <v>10</v>
      </c>
      <c r="L60" s="13">
        <v>45833</v>
      </c>
      <c r="M60" s="14">
        <f t="shared" si="1"/>
        <v>458330</v>
      </c>
      <c r="N60" s="26"/>
    </row>
    <row r="61" spans="1:14">
      <c r="A61" s="6">
        <v>60</v>
      </c>
      <c r="B61" s="6" t="s">
        <v>580</v>
      </c>
      <c r="C61" s="8" t="s">
        <v>64</v>
      </c>
      <c r="D61" s="15" t="s">
        <v>568</v>
      </c>
      <c r="E61" s="6" t="s">
        <v>4</v>
      </c>
      <c r="F61" s="32">
        <v>13</v>
      </c>
      <c r="G61" s="32">
        <v>13</v>
      </c>
      <c r="H61" s="33">
        <f t="shared" si="0"/>
        <v>13</v>
      </c>
      <c r="I61" s="2"/>
      <c r="J61" s="11"/>
      <c r="K61" s="12">
        <f>H61-J61</f>
        <v>13</v>
      </c>
      <c r="L61" s="13">
        <v>54167</v>
      </c>
      <c r="M61" s="14">
        <f t="shared" si="1"/>
        <v>704171</v>
      </c>
      <c r="N61" s="26"/>
    </row>
    <row r="62" spans="1:14">
      <c r="A62" s="6">
        <v>61</v>
      </c>
      <c r="B62" s="6" t="s">
        <v>581</v>
      </c>
      <c r="C62" s="8" t="s">
        <v>65</v>
      </c>
      <c r="D62" s="15" t="s">
        <v>568</v>
      </c>
      <c r="E62" s="6" t="s">
        <v>4</v>
      </c>
      <c r="F62" s="32">
        <v>6</v>
      </c>
      <c r="G62" s="32">
        <v>6</v>
      </c>
      <c r="H62" s="33">
        <f t="shared" si="0"/>
        <v>6</v>
      </c>
      <c r="I62" s="2"/>
      <c r="J62" s="11"/>
      <c r="K62" s="12">
        <f>H62-J62</f>
        <v>6</v>
      </c>
      <c r="L62" s="13">
        <v>20833</v>
      </c>
      <c r="M62" s="14">
        <f t="shared" si="1"/>
        <v>124998</v>
      </c>
      <c r="N62" s="26"/>
    </row>
    <row r="63" spans="1:14">
      <c r="A63" s="6">
        <v>62</v>
      </c>
      <c r="B63" s="6">
        <v>36000167943</v>
      </c>
      <c r="C63" s="8" t="s">
        <v>66</v>
      </c>
      <c r="D63" s="9" t="s">
        <v>567</v>
      </c>
      <c r="E63" s="6" t="s">
        <v>4</v>
      </c>
      <c r="F63" s="32">
        <v>50</v>
      </c>
      <c r="G63" s="32">
        <v>50</v>
      </c>
      <c r="H63" s="33">
        <f t="shared" si="0"/>
        <v>50</v>
      </c>
      <c r="I63" s="2"/>
      <c r="J63" s="11"/>
      <c r="K63" s="12">
        <f>H63-J63</f>
        <v>50</v>
      </c>
      <c r="L63" s="13">
        <v>73</v>
      </c>
      <c r="M63" s="14">
        <f t="shared" si="1"/>
        <v>3650</v>
      </c>
      <c r="N63" s="24" t="s">
        <v>634</v>
      </c>
    </row>
    <row r="64" spans="1:14">
      <c r="A64" s="6">
        <v>63</v>
      </c>
      <c r="B64" s="6">
        <v>36000167945</v>
      </c>
      <c r="C64" s="8" t="s">
        <v>67</v>
      </c>
      <c r="D64" s="9" t="s">
        <v>567</v>
      </c>
      <c r="E64" s="6" t="s">
        <v>4</v>
      </c>
      <c r="F64" s="32">
        <v>30</v>
      </c>
      <c r="G64" s="32">
        <v>30</v>
      </c>
      <c r="H64" s="33">
        <f t="shared" si="0"/>
        <v>30</v>
      </c>
      <c r="I64" s="2"/>
      <c r="J64" s="11"/>
      <c r="K64" s="12">
        <f>H64-J64</f>
        <v>30</v>
      </c>
      <c r="L64" s="13">
        <v>164</v>
      </c>
      <c r="M64" s="14">
        <f t="shared" si="1"/>
        <v>4920</v>
      </c>
      <c r="N64" s="24" t="s">
        <v>635</v>
      </c>
    </row>
    <row r="65" spans="1:14">
      <c r="A65" s="6">
        <v>64</v>
      </c>
      <c r="B65" s="6">
        <v>36000176395</v>
      </c>
      <c r="C65" s="8" t="s">
        <v>68</v>
      </c>
      <c r="D65" s="9" t="s">
        <v>567</v>
      </c>
      <c r="E65" s="6" t="s">
        <v>4</v>
      </c>
      <c r="F65" s="32">
        <v>1</v>
      </c>
      <c r="G65" s="32">
        <v>1</v>
      </c>
      <c r="H65" s="33">
        <f t="shared" si="0"/>
        <v>1</v>
      </c>
      <c r="I65" s="2"/>
      <c r="J65" s="11"/>
      <c r="K65" s="12">
        <f>H65-J65</f>
        <v>1</v>
      </c>
      <c r="L65" s="13">
        <v>387</v>
      </c>
      <c r="M65" s="14">
        <f t="shared" si="1"/>
        <v>387</v>
      </c>
      <c r="N65" s="24" t="s">
        <v>636</v>
      </c>
    </row>
    <row r="66" spans="1:14">
      <c r="A66" s="6">
        <v>65</v>
      </c>
      <c r="B66" s="6">
        <v>36000168506</v>
      </c>
      <c r="C66" s="8" t="s">
        <v>69</v>
      </c>
      <c r="D66" s="9" t="s">
        <v>567</v>
      </c>
      <c r="E66" s="6" t="s">
        <v>4</v>
      </c>
      <c r="F66" s="32">
        <v>50</v>
      </c>
      <c r="G66" s="32">
        <v>50</v>
      </c>
      <c r="H66" s="33">
        <f t="shared" si="0"/>
        <v>50</v>
      </c>
      <c r="I66" s="2"/>
      <c r="J66" s="11"/>
      <c r="K66" s="12">
        <f>H66-J66</f>
        <v>50</v>
      </c>
      <c r="L66" s="13">
        <v>4188</v>
      </c>
      <c r="M66" s="14">
        <f t="shared" si="1"/>
        <v>209400</v>
      </c>
      <c r="N66" s="24" t="s">
        <v>637</v>
      </c>
    </row>
    <row r="67" spans="1:14">
      <c r="A67" s="6">
        <v>66</v>
      </c>
      <c r="B67" s="6">
        <v>36000067606</v>
      </c>
      <c r="C67" s="8" t="s">
        <v>70</v>
      </c>
      <c r="D67" s="9" t="s">
        <v>567</v>
      </c>
      <c r="E67" s="6" t="s">
        <v>4</v>
      </c>
      <c r="F67" s="32">
        <v>4</v>
      </c>
      <c r="G67" s="32">
        <v>4</v>
      </c>
      <c r="H67" s="33">
        <f t="shared" ref="H67:H130" si="2">MIN(F67,G67)</f>
        <v>4</v>
      </c>
      <c r="I67" s="2"/>
      <c r="J67" s="11"/>
      <c r="K67" s="12">
        <f>H67-J67</f>
        <v>4</v>
      </c>
      <c r="L67" s="13">
        <v>6482</v>
      </c>
      <c r="M67" s="14">
        <f t="shared" ref="M67:M130" si="3">K67*L67</f>
        <v>25928</v>
      </c>
      <c r="N67" s="24" t="s">
        <v>638</v>
      </c>
    </row>
    <row r="68" spans="1:14">
      <c r="A68" s="6">
        <v>67</v>
      </c>
      <c r="B68" s="6">
        <v>36000168501</v>
      </c>
      <c r="C68" s="8" t="s">
        <v>71</v>
      </c>
      <c r="D68" s="9" t="s">
        <v>567</v>
      </c>
      <c r="E68" s="6" t="s">
        <v>4</v>
      </c>
      <c r="F68" s="32">
        <v>25</v>
      </c>
      <c r="G68" s="32">
        <v>25</v>
      </c>
      <c r="H68" s="33">
        <f t="shared" si="2"/>
        <v>25</v>
      </c>
      <c r="I68" s="2"/>
      <c r="J68" s="11"/>
      <c r="K68" s="12">
        <f>H68-J68</f>
        <v>25</v>
      </c>
      <c r="L68" s="13">
        <v>1235</v>
      </c>
      <c r="M68" s="14">
        <f t="shared" si="3"/>
        <v>30875</v>
      </c>
      <c r="N68" s="24" t="s">
        <v>639</v>
      </c>
    </row>
    <row r="69" spans="1:14">
      <c r="A69" s="6">
        <v>68</v>
      </c>
      <c r="B69" s="6">
        <v>36000167589</v>
      </c>
      <c r="C69" s="8" t="s">
        <v>72</v>
      </c>
      <c r="D69" s="9" t="s">
        <v>567</v>
      </c>
      <c r="E69" s="6" t="s">
        <v>4</v>
      </c>
      <c r="F69" s="32">
        <v>25</v>
      </c>
      <c r="G69" s="32">
        <v>25</v>
      </c>
      <c r="H69" s="33">
        <f t="shared" si="2"/>
        <v>25</v>
      </c>
      <c r="I69" s="2"/>
      <c r="J69" s="11"/>
      <c r="K69" s="12">
        <f>H69-J69</f>
        <v>25</v>
      </c>
      <c r="L69" s="13">
        <v>35</v>
      </c>
      <c r="M69" s="14">
        <f t="shared" si="3"/>
        <v>875</v>
      </c>
      <c r="N69" s="24" t="s">
        <v>640</v>
      </c>
    </row>
    <row r="70" spans="1:14">
      <c r="A70" s="6">
        <v>69</v>
      </c>
      <c r="B70" s="6">
        <v>36000167590</v>
      </c>
      <c r="C70" s="8" t="s">
        <v>73</v>
      </c>
      <c r="D70" s="9" t="s">
        <v>567</v>
      </c>
      <c r="E70" s="6" t="s">
        <v>4</v>
      </c>
      <c r="F70" s="32">
        <v>25</v>
      </c>
      <c r="G70" s="32">
        <v>25</v>
      </c>
      <c r="H70" s="33">
        <f t="shared" si="2"/>
        <v>25</v>
      </c>
      <c r="I70" s="2"/>
      <c r="J70" s="11"/>
      <c r="K70" s="12">
        <f>H70-J70</f>
        <v>25</v>
      </c>
      <c r="L70" s="13">
        <v>34</v>
      </c>
      <c r="M70" s="14">
        <f t="shared" si="3"/>
        <v>850</v>
      </c>
      <c r="N70" s="24" t="s">
        <v>641</v>
      </c>
    </row>
    <row r="71" spans="1:14">
      <c r="A71" s="6">
        <v>70</v>
      </c>
      <c r="B71" s="6">
        <v>36000166863</v>
      </c>
      <c r="C71" s="8" t="s">
        <v>74</v>
      </c>
      <c r="D71" s="9" t="s">
        <v>567</v>
      </c>
      <c r="E71" s="6" t="s">
        <v>4</v>
      </c>
      <c r="F71" s="32">
        <v>15</v>
      </c>
      <c r="G71" s="32">
        <v>15</v>
      </c>
      <c r="H71" s="33">
        <f t="shared" si="2"/>
        <v>15</v>
      </c>
      <c r="I71" s="2"/>
      <c r="J71" s="11"/>
      <c r="K71" s="12">
        <f>H71-J71</f>
        <v>15</v>
      </c>
      <c r="L71" s="13">
        <v>1114</v>
      </c>
      <c r="M71" s="14">
        <f t="shared" si="3"/>
        <v>16710</v>
      </c>
      <c r="N71" s="24" t="s">
        <v>642</v>
      </c>
    </row>
    <row r="72" spans="1:14">
      <c r="A72" s="6">
        <v>71</v>
      </c>
      <c r="B72" s="6">
        <v>36000157052</v>
      </c>
      <c r="C72" s="8" t="s">
        <v>75</v>
      </c>
      <c r="D72" s="9" t="s">
        <v>567</v>
      </c>
      <c r="E72" s="6" t="s">
        <v>4</v>
      </c>
      <c r="F72" s="32">
        <v>1</v>
      </c>
      <c r="G72" s="32">
        <v>1</v>
      </c>
      <c r="H72" s="33">
        <f t="shared" si="2"/>
        <v>1</v>
      </c>
      <c r="I72" s="2"/>
      <c r="J72" s="11"/>
      <c r="K72" s="12">
        <f>H72-J72</f>
        <v>1</v>
      </c>
      <c r="L72" s="13">
        <v>251168</v>
      </c>
      <c r="M72" s="14">
        <f t="shared" si="3"/>
        <v>251168</v>
      </c>
      <c r="N72" s="24" t="s">
        <v>643</v>
      </c>
    </row>
    <row r="73" spans="1:14">
      <c r="A73" s="6">
        <v>72</v>
      </c>
      <c r="B73" s="6">
        <v>36000138416</v>
      </c>
      <c r="C73" s="8" t="s">
        <v>76</v>
      </c>
      <c r="D73" s="9" t="s">
        <v>567</v>
      </c>
      <c r="E73" s="6" t="s">
        <v>4</v>
      </c>
      <c r="F73" s="32">
        <v>1</v>
      </c>
      <c r="G73" s="32">
        <v>1</v>
      </c>
      <c r="H73" s="33">
        <f t="shared" si="2"/>
        <v>1</v>
      </c>
      <c r="I73" s="2"/>
      <c r="J73" s="11"/>
      <c r="K73" s="12">
        <f>H73-J73</f>
        <v>1</v>
      </c>
      <c r="L73" s="13">
        <v>13176</v>
      </c>
      <c r="M73" s="14">
        <f t="shared" si="3"/>
        <v>13176</v>
      </c>
      <c r="N73" s="24" t="s">
        <v>644</v>
      </c>
    </row>
    <row r="74" spans="1:14">
      <c r="A74" s="6">
        <v>73</v>
      </c>
      <c r="B74" s="6">
        <v>36000138283</v>
      </c>
      <c r="C74" s="8" t="s">
        <v>77</v>
      </c>
      <c r="D74" s="9" t="s">
        <v>569</v>
      </c>
      <c r="E74" s="6" t="s">
        <v>4</v>
      </c>
      <c r="F74" s="32">
        <v>1</v>
      </c>
      <c r="G74" s="32">
        <v>1</v>
      </c>
      <c r="H74" s="33">
        <f t="shared" si="2"/>
        <v>1</v>
      </c>
      <c r="I74" s="2"/>
      <c r="J74" s="11"/>
      <c r="K74" s="12">
        <f>H74-J74</f>
        <v>1</v>
      </c>
      <c r="L74" s="13">
        <v>10154</v>
      </c>
      <c r="M74" s="14">
        <f t="shared" si="3"/>
        <v>10154</v>
      </c>
      <c r="N74" s="24" t="s">
        <v>645</v>
      </c>
    </row>
    <row r="75" spans="1:14">
      <c r="A75" s="6">
        <v>74</v>
      </c>
      <c r="B75" s="6">
        <v>36000138284</v>
      </c>
      <c r="C75" s="8" t="s">
        <v>78</v>
      </c>
      <c r="D75" s="9" t="s">
        <v>569</v>
      </c>
      <c r="E75" s="6" t="s">
        <v>4</v>
      </c>
      <c r="F75" s="32">
        <v>1</v>
      </c>
      <c r="G75" s="32">
        <v>1</v>
      </c>
      <c r="H75" s="33">
        <f t="shared" si="2"/>
        <v>1</v>
      </c>
      <c r="I75" s="2"/>
      <c r="J75" s="11"/>
      <c r="K75" s="12">
        <f>H75-J75</f>
        <v>1</v>
      </c>
      <c r="L75" s="13">
        <v>10154</v>
      </c>
      <c r="M75" s="14">
        <f t="shared" si="3"/>
        <v>10154</v>
      </c>
      <c r="N75" s="24" t="s">
        <v>646</v>
      </c>
    </row>
    <row r="76" spans="1:14">
      <c r="A76" s="6">
        <v>75</v>
      </c>
      <c r="B76" s="6">
        <v>36000161902</v>
      </c>
      <c r="C76" s="8" t="s">
        <v>79</v>
      </c>
      <c r="D76" s="9" t="s">
        <v>567</v>
      </c>
      <c r="E76" s="6" t="s">
        <v>4</v>
      </c>
      <c r="F76" s="32">
        <v>2</v>
      </c>
      <c r="G76" s="32">
        <v>2</v>
      </c>
      <c r="H76" s="33">
        <f t="shared" si="2"/>
        <v>2</v>
      </c>
      <c r="I76" s="2"/>
      <c r="J76" s="11"/>
      <c r="K76" s="12">
        <f>H76-J76</f>
        <v>2</v>
      </c>
      <c r="L76" s="13">
        <v>3420</v>
      </c>
      <c r="M76" s="14">
        <f t="shared" si="3"/>
        <v>6840</v>
      </c>
      <c r="N76" s="24" t="s">
        <v>647</v>
      </c>
    </row>
    <row r="77" spans="1:14">
      <c r="A77" s="6">
        <v>76</v>
      </c>
      <c r="B77" s="6">
        <v>36000161903</v>
      </c>
      <c r="C77" s="8" t="s">
        <v>80</v>
      </c>
      <c r="D77" s="9" t="s">
        <v>567</v>
      </c>
      <c r="E77" s="6" t="s">
        <v>4</v>
      </c>
      <c r="F77" s="32">
        <v>3</v>
      </c>
      <c r="G77" s="32">
        <v>3</v>
      </c>
      <c r="H77" s="33">
        <f t="shared" si="2"/>
        <v>3</v>
      </c>
      <c r="I77" s="2"/>
      <c r="J77" s="11"/>
      <c r="K77" s="12">
        <f>H77-J77</f>
        <v>3</v>
      </c>
      <c r="L77" s="13">
        <v>4426</v>
      </c>
      <c r="M77" s="14">
        <f t="shared" si="3"/>
        <v>13278</v>
      </c>
      <c r="N77" s="24" t="s">
        <v>648</v>
      </c>
    </row>
    <row r="78" spans="1:14">
      <c r="A78" s="6">
        <v>77</v>
      </c>
      <c r="B78" s="6">
        <v>36000170853</v>
      </c>
      <c r="C78" s="8" t="s">
        <v>81</v>
      </c>
      <c r="D78" s="9" t="s">
        <v>567</v>
      </c>
      <c r="E78" s="6" t="s">
        <v>4</v>
      </c>
      <c r="F78" s="32">
        <v>1</v>
      </c>
      <c r="G78" s="32">
        <v>1</v>
      </c>
      <c r="H78" s="33">
        <f t="shared" si="2"/>
        <v>1</v>
      </c>
      <c r="I78" s="2"/>
      <c r="J78" s="11"/>
      <c r="K78" s="12">
        <f>H78-J78</f>
        <v>1</v>
      </c>
      <c r="L78" s="13">
        <v>26881</v>
      </c>
      <c r="M78" s="14">
        <f t="shared" si="3"/>
        <v>26881</v>
      </c>
      <c r="N78" s="24" t="s">
        <v>649</v>
      </c>
    </row>
    <row r="79" spans="1:14">
      <c r="A79" s="6">
        <v>78</v>
      </c>
      <c r="B79" s="6">
        <v>36000168681</v>
      </c>
      <c r="C79" s="8" t="s">
        <v>82</v>
      </c>
      <c r="D79" s="9" t="s">
        <v>567</v>
      </c>
      <c r="E79" s="6" t="s">
        <v>4</v>
      </c>
      <c r="F79" s="32">
        <v>1</v>
      </c>
      <c r="G79" s="32">
        <v>1</v>
      </c>
      <c r="H79" s="33">
        <f t="shared" si="2"/>
        <v>1</v>
      </c>
      <c r="I79" s="2"/>
      <c r="J79" s="11"/>
      <c r="K79" s="12">
        <f>H79-J79</f>
        <v>1</v>
      </c>
      <c r="L79" s="13">
        <v>31856</v>
      </c>
      <c r="M79" s="14">
        <f t="shared" si="3"/>
        <v>31856</v>
      </c>
      <c r="N79" s="24" t="s">
        <v>650</v>
      </c>
    </row>
    <row r="80" spans="1:14">
      <c r="A80" s="6">
        <v>79</v>
      </c>
      <c r="B80" s="6">
        <v>36000146463</v>
      </c>
      <c r="C80" s="8" t="s">
        <v>83</v>
      </c>
      <c r="D80" s="9" t="s">
        <v>567</v>
      </c>
      <c r="E80" s="6" t="s">
        <v>4</v>
      </c>
      <c r="F80" s="32">
        <v>1</v>
      </c>
      <c r="G80" s="32">
        <v>1</v>
      </c>
      <c r="H80" s="33">
        <f t="shared" si="2"/>
        <v>1</v>
      </c>
      <c r="I80" s="2"/>
      <c r="J80" s="11"/>
      <c r="K80" s="12">
        <f>H80-J80</f>
        <v>1</v>
      </c>
      <c r="L80" s="13">
        <v>4579</v>
      </c>
      <c r="M80" s="14">
        <f t="shared" si="3"/>
        <v>4579</v>
      </c>
      <c r="N80" s="24" t="s">
        <v>651</v>
      </c>
    </row>
    <row r="81" spans="1:14">
      <c r="A81" s="6">
        <v>80</v>
      </c>
      <c r="B81" s="6">
        <v>36000054368</v>
      </c>
      <c r="C81" s="8" t="s">
        <v>84</v>
      </c>
      <c r="D81" s="9" t="s">
        <v>567</v>
      </c>
      <c r="E81" s="6" t="s">
        <v>4</v>
      </c>
      <c r="F81" s="32">
        <v>4</v>
      </c>
      <c r="G81" s="32">
        <v>4</v>
      </c>
      <c r="H81" s="33">
        <f t="shared" si="2"/>
        <v>4</v>
      </c>
      <c r="I81" s="2"/>
      <c r="J81" s="11"/>
      <c r="K81" s="12">
        <f>H81-J81</f>
        <v>4</v>
      </c>
      <c r="L81" s="13">
        <v>667</v>
      </c>
      <c r="M81" s="14">
        <f t="shared" si="3"/>
        <v>2668</v>
      </c>
      <c r="N81" s="24" t="s">
        <v>652</v>
      </c>
    </row>
    <row r="82" spans="1:14">
      <c r="A82" s="6">
        <v>81</v>
      </c>
      <c r="B82" s="6">
        <v>36000138329</v>
      </c>
      <c r="C82" s="8" t="s">
        <v>85</v>
      </c>
      <c r="D82" s="9" t="s">
        <v>567</v>
      </c>
      <c r="E82" s="6" t="s">
        <v>4</v>
      </c>
      <c r="F82" s="32">
        <v>5</v>
      </c>
      <c r="G82" s="32">
        <v>5</v>
      </c>
      <c r="H82" s="33">
        <f t="shared" si="2"/>
        <v>5</v>
      </c>
      <c r="I82" s="2"/>
      <c r="J82" s="11"/>
      <c r="K82" s="12">
        <f>H82-J82</f>
        <v>5</v>
      </c>
      <c r="L82" s="13">
        <v>1672</v>
      </c>
      <c r="M82" s="14">
        <f t="shared" si="3"/>
        <v>8360</v>
      </c>
      <c r="N82" s="24" t="s">
        <v>653</v>
      </c>
    </row>
    <row r="83" spans="1:14">
      <c r="A83" s="6">
        <v>82</v>
      </c>
      <c r="B83" s="6">
        <v>36000167842</v>
      </c>
      <c r="C83" s="8" t="s">
        <v>86</v>
      </c>
      <c r="D83" s="9" t="s">
        <v>566</v>
      </c>
      <c r="E83" s="6" t="s">
        <v>4</v>
      </c>
      <c r="F83" s="32">
        <v>1</v>
      </c>
      <c r="G83" s="32">
        <v>1</v>
      </c>
      <c r="H83" s="33">
        <f t="shared" si="2"/>
        <v>1</v>
      </c>
      <c r="I83" s="2"/>
      <c r="J83" s="11"/>
      <c r="K83" s="12">
        <f>H83-J83</f>
        <v>1</v>
      </c>
      <c r="L83" s="13">
        <v>35561</v>
      </c>
      <c r="M83" s="14">
        <f t="shared" si="3"/>
        <v>35561</v>
      </c>
      <c r="N83" s="24" t="s">
        <v>654</v>
      </c>
    </row>
    <row r="84" spans="1:14">
      <c r="A84" s="6">
        <v>83</v>
      </c>
      <c r="B84" s="6">
        <v>36000171068</v>
      </c>
      <c r="C84" s="8" t="s">
        <v>87</v>
      </c>
      <c r="D84" s="9" t="s">
        <v>567</v>
      </c>
      <c r="E84" s="6" t="s">
        <v>4</v>
      </c>
      <c r="F84" s="32">
        <v>2</v>
      </c>
      <c r="G84" s="32">
        <v>2</v>
      </c>
      <c r="H84" s="33">
        <f t="shared" si="2"/>
        <v>2</v>
      </c>
      <c r="I84" s="2"/>
      <c r="J84" s="11"/>
      <c r="K84" s="12">
        <f>H84-J84</f>
        <v>2</v>
      </c>
      <c r="L84" s="13">
        <v>6752</v>
      </c>
      <c r="M84" s="14">
        <f t="shared" si="3"/>
        <v>13504</v>
      </c>
      <c r="N84" s="24" t="s">
        <v>655</v>
      </c>
    </row>
    <row r="85" spans="1:14">
      <c r="A85" s="6">
        <v>84</v>
      </c>
      <c r="B85" s="6">
        <v>36000168197</v>
      </c>
      <c r="C85" s="8" t="s">
        <v>88</v>
      </c>
      <c r="D85" s="9" t="s">
        <v>571</v>
      </c>
      <c r="E85" s="6" t="s">
        <v>501</v>
      </c>
      <c r="F85" s="32">
        <v>7800</v>
      </c>
      <c r="G85" s="32">
        <v>7800</v>
      </c>
      <c r="H85" s="33">
        <f t="shared" si="2"/>
        <v>7800</v>
      </c>
      <c r="I85" s="2"/>
      <c r="J85" s="11"/>
      <c r="K85" s="12">
        <f>H85-J85</f>
        <v>7800</v>
      </c>
      <c r="L85" s="13">
        <v>7</v>
      </c>
      <c r="M85" s="14">
        <f t="shared" si="3"/>
        <v>54600</v>
      </c>
      <c r="N85" s="24" t="s">
        <v>656</v>
      </c>
    </row>
    <row r="86" spans="1:14">
      <c r="A86" s="6">
        <v>85</v>
      </c>
      <c r="B86" s="6">
        <v>36000166699</v>
      </c>
      <c r="C86" s="8" t="s">
        <v>89</v>
      </c>
      <c r="D86" s="9" t="s">
        <v>567</v>
      </c>
      <c r="E86" s="6" t="s">
        <v>4</v>
      </c>
      <c r="F86" s="32">
        <v>10</v>
      </c>
      <c r="G86" s="32">
        <v>10</v>
      </c>
      <c r="H86" s="33">
        <f t="shared" si="2"/>
        <v>10</v>
      </c>
      <c r="I86" s="2"/>
      <c r="J86" s="11"/>
      <c r="K86" s="12">
        <f>H86-J86</f>
        <v>10</v>
      </c>
      <c r="L86" s="13">
        <v>18213</v>
      </c>
      <c r="M86" s="14">
        <f t="shared" si="3"/>
        <v>182130</v>
      </c>
      <c r="N86" s="24" t="s">
        <v>657</v>
      </c>
    </row>
    <row r="87" spans="1:14">
      <c r="A87" s="6">
        <v>86</v>
      </c>
      <c r="B87" s="6">
        <v>36000170518</v>
      </c>
      <c r="C87" s="8" t="s">
        <v>90</v>
      </c>
      <c r="D87" s="9" t="s">
        <v>567</v>
      </c>
      <c r="E87" s="6" t="s">
        <v>4</v>
      </c>
      <c r="F87" s="32">
        <v>1</v>
      </c>
      <c r="G87" s="32">
        <v>1</v>
      </c>
      <c r="H87" s="33">
        <f t="shared" si="2"/>
        <v>1</v>
      </c>
      <c r="I87" s="2"/>
      <c r="J87" s="11"/>
      <c r="K87" s="12">
        <f>H87-J87</f>
        <v>1</v>
      </c>
      <c r="L87" s="13">
        <v>5397</v>
      </c>
      <c r="M87" s="14">
        <f t="shared" si="3"/>
        <v>5397</v>
      </c>
      <c r="N87" s="24" t="s">
        <v>658</v>
      </c>
    </row>
    <row r="88" spans="1:14">
      <c r="A88" s="6">
        <v>87</v>
      </c>
      <c r="B88" s="6">
        <v>36000145207</v>
      </c>
      <c r="C88" s="8" t="s">
        <v>91</v>
      </c>
      <c r="D88" s="9" t="s">
        <v>567</v>
      </c>
      <c r="E88" s="6" t="s">
        <v>4</v>
      </c>
      <c r="F88" s="32">
        <v>1</v>
      </c>
      <c r="G88" s="32">
        <v>1</v>
      </c>
      <c r="H88" s="33">
        <f t="shared" si="2"/>
        <v>1</v>
      </c>
      <c r="I88" s="2"/>
      <c r="J88" s="11"/>
      <c r="K88" s="12">
        <f>H88-J88</f>
        <v>1</v>
      </c>
      <c r="L88" s="13">
        <v>7577</v>
      </c>
      <c r="M88" s="14">
        <f t="shared" si="3"/>
        <v>7577</v>
      </c>
      <c r="N88" s="24" t="s">
        <v>659</v>
      </c>
    </row>
    <row r="89" spans="1:14">
      <c r="A89" s="6">
        <v>88</v>
      </c>
      <c r="B89" s="6">
        <v>36000170514</v>
      </c>
      <c r="C89" s="8" t="s">
        <v>92</v>
      </c>
      <c r="D89" s="9" t="s">
        <v>567</v>
      </c>
      <c r="E89" s="6" t="s">
        <v>4</v>
      </c>
      <c r="F89" s="32">
        <v>1</v>
      </c>
      <c r="G89" s="32">
        <v>1</v>
      </c>
      <c r="H89" s="33">
        <f t="shared" si="2"/>
        <v>1</v>
      </c>
      <c r="I89" s="2"/>
      <c r="J89" s="11"/>
      <c r="K89" s="12">
        <f>H89-J89</f>
        <v>1</v>
      </c>
      <c r="L89" s="13">
        <v>10809</v>
      </c>
      <c r="M89" s="14">
        <f t="shared" si="3"/>
        <v>10809</v>
      </c>
      <c r="N89" s="24" t="s">
        <v>660</v>
      </c>
    </row>
    <row r="90" spans="1:14">
      <c r="A90" s="6">
        <v>89</v>
      </c>
      <c r="B90" s="6">
        <v>36000068350</v>
      </c>
      <c r="C90" s="8" t="s">
        <v>93</v>
      </c>
      <c r="D90" s="9" t="s">
        <v>567</v>
      </c>
      <c r="E90" s="6" t="s">
        <v>4</v>
      </c>
      <c r="F90" s="32">
        <v>40</v>
      </c>
      <c r="G90" s="32">
        <v>40</v>
      </c>
      <c r="H90" s="33">
        <f t="shared" si="2"/>
        <v>40</v>
      </c>
      <c r="I90" s="2"/>
      <c r="J90" s="11"/>
      <c r="K90" s="12">
        <f>H90-J90</f>
        <v>40</v>
      </c>
      <c r="L90" s="13">
        <v>27</v>
      </c>
      <c r="M90" s="14">
        <f t="shared" si="3"/>
        <v>1080</v>
      </c>
      <c r="N90" s="24" t="s">
        <v>661</v>
      </c>
    </row>
    <row r="91" spans="1:14">
      <c r="A91" s="6">
        <v>90</v>
      </c>
      <c r="B91" s="6">
        <v>36000161911</v>
      </c>
      <c r="C91" s="8" t="s">
        <v>94</v>
      </c>
      <c r="D91" s="9" t="s">
        <v>567</v>
      </c>
      <c r="E91" s="6" t="s">
        <v>4</v>
      </c>
      <c r="F91" s="32">
        <v>2</v>
      </c>
      <c r="G91" s="32">
        <v>2</v>
      </c>
      <c r="H91" s="33">
        <f t="shared" si="2"/>
        <v>2</v>
      </c>
      <c r="I91" s="2"/>
      <c r="J91" s="11"/>
      <c r="K91" s="12">
        <f>H91-J91</f>
        <v>2</v>
      </c>
      <c r="L91" s="13">
        <v>1359</v>
      </c>
      <c r="M91" s="14">
        <f t="shared" si="3"/>
        <v>2718</v>
      </c>
      <c r="N91" s="24" t="s">
        <v>662</v>
      </c>
    </row>
    <row r="92" spans="1:14">
      <c r="A92" s="6">
        <v>91</v>
      </c>
      <c r="B92" s="6">
        <v>36000176108</v>
      </c>
      <c r="C92" s="8" t="s">
        <v>95</v>
      </c>
      <c r="D92" s="9" t="s">
        <v>569</v>
      </c>
      <c r="E92" s="6" t="s">
        <v>4</v>
      </c>
      <c r="F92" s="32">
        <v>5</v>
      </c>
      <c r="G92" s="32">
        <v>2</v>
      </c>
      <c r="H92" s="33">
        <f t="shared" si="2"/>
        <v>2</v>
      </c>
      <c r="I92" s="2"/>
      <c r="J92" s="11"/>
      <c r="K92" s="12">
        <f>H92-J92</f>
        <v>2</v>
      </c>
      <c r="L92" s="13">
        <v>1350</v>
      </c>
      <c r="M92" s="14">
        <f t="shared" si="3"/>
        <v>2700</v>
      </c>
      <c r="N92" s="24" t="s">
        <v>663</v>
      </c>
    </row>
    <row r="93" spans="1:14">
      <c r="A93" s="6">
        <v>92</v>
      </c>
      <c r="B93" s="6">
        <v>36000170412</v>
      </c>
      <c r="C93" s="8" t="s">
        <v>96</v>
      </c>
      <c r="D93" s="9" t="s">
        <v>567</v>
      </c>
      <c r="E93" s="6" t="s">
        <v>4</v>
      </c>
      <c r="F93" s="32">
        <v>4</v>
      </c>
      <c r="G93" s="32">
        <v>4</v>
      </c>
      <c r="H93" s="33">
        <f t="shared" si="2"/>
        <v>4</v>
      </c>
      <c r="I93" s="2"/>
      <c r="J93" s="11"/>
      <c r="K93" s="12">
        <f>H93-J93</f>
        <v>4</v>
      </c>
      <c r="L93" s="13">
        <v>31900</v>
      </c>
      <c r="M93" s="14">
        <f t="shared" si="3"/>
        <v>127600</v>
      </c>
      <c r="N93" s="24" t="s">
        <v>664</v>
      </c>
    </row>
    <row r="94" spans="1:14">
      <c r="A94" s="6">
        <v>93</v>
      </c>
      <c r="B94" s="6">
        <v>36000164641</v>
      </c>
      <c r="C94" s="8" t="s">
        <v>97</v>
      </c>
      <c r="D94" s="9" t="s">
        <v>567</v>
      </c>
      <c r="E94" s="6" t="s">
        <v>4</v>
      </c>
      <c r="F94" s="32">
        <v>2</v>
      </c>
      <c r="G94" s="32">
        <v>2</v>
      </c>
      <c r="H94" s="33">
        <f t="shared" si="2"/>
        <v>2</v>
      </c>
      <c r="I94" s="2"/>
      <c r="J94" s="11"/>
      <c r="K94" s="12">
        <f>H94-J94</f>
        <v>2</v>
      </c>
      <c r="L94" s="13">
        <v>6632</v>
      </c>
      <c r="M94" s="14">
        <f t="shared" si="3"/>
        <v>13264</v>
      </c>
      <c r="N94" s="24" t="s">
        <v>665</v>
      </c>
    </row>
    <row r="95" spans="1:14">
      <c r="A95" s="6">
        <v>94</v>
      </c>
      <c r="B95" s="6">
        <v>36000145167</v>
      </c>
      <c r="C95" s="8" t="s">
        <v>98</v>
      </c>
      <c r="D95" s="9" t="s">
        <v>567</v>
      </c>
      <c r="E95" s="6" t="s">
        <v>4</v>
      </c>
      <c r="F95" s="32">
        <v>1</v>
      </c>
      <c r="G95" s="32">
        <v>1</v>
      </c>
      <c r="H95" s="33">
        <f t="shared" si="2"/>
        <v>1</v>
      </c>
      <c r="I95" s="2"/>
      <c r="J95" s="11"/>
      <c r="K95" s="12">
        <f>H95-J95</f>
        <v>1</v>
      </c>
      <c r="L95" s="13">
        <v>5156</v>
      </c>
      <c r="M95" s="14">
        <f t="shared" si="3"/>
        <v>5156</v>
      </c>
      <c r="N95" s="24" t="s">
        <v>666</v>
      </c>
    </row>
    <row r="96" spans="1:14">
      <c r="A96" s="6">
        <v>95</v>
      </c>
      <c r="B96" s="6">
        <v>36000145213</v>
      </c>
      <c r="C96" s="8" t="s">
        <v>99</v>
      </c>
      <c r="D96" s="9" t="s">
        <v>567</v>
      </c>
      <c r="E96" s="6" t="s">
        <v>4</v>
      </c>
      <c r="F96" s="32">
        <v>1</v>
      </c>
      <c r="G96" s="32">
        <v>1</v>
      </c>
      <c r="H96" s="33">
        <f t="shared" si="2"/>
        <v>1</v>
      </c>
      <c r="I96" s="2"/>
      <c r="J96" s="11"/>
      <c r="K96" s="12">
        <f>H96-J96</f>
        <v>1</v>
      </c>
      <c r="L96" s="13">
        <v>32707</v>
      </c>
      <c r="M96" s="14">
        <f t="shared" si="3"/>
        <v>32707</v>
      </c>
      <c r="N96" s="24" t="s">
        <v>667</v>
      </c>
    </row>
    <row r="97" spans="1:14">
      <c r="A97" s="6">
        <v>96</v>
      </c>
      <c r="B97" s="6">
        <v>36000116360</v>
      </c>
      <c r="C97" s="8" t="s">
        <v>100</v>
      </c>
      <c r="D97" s="9" t="s">
        <v>567</v>
      </c>
      <c r="E97" s="6" t="s">
        <v>4</v>
      </c>
      <c r="F97" s="32">
        <v>1</v>
      </c>
      <c r="G97" s="32">
        <v>1</v>
      </c>
      <c r="H97" s="33">
        <f t="shared" si="2"/>
        <v>1</v>
      </c>
      <c r="I97" s="2"/>
      <c r="J97" s="11"/>
      <c r="K97" s="12">
        <f>H97-J97</f>
        <v>1</v>
      </c>
      <c r="L97" s="13">
        <v>21261</v>
      </c>
      <c r="M97" s="14">
        <f t="shared" si="3"/>
        <v>21261</v>
      </c>
      <c r="N97" s="24" t="s">
        <v>668</v>
      </c>
    </row>
    <row r="98" spans="1:14">
      <c r="A98" s="6">
        <v>97</v>
      </c>
      <c r="B98" s="6">
        <v>36000168215</v>
      </c>
      <c r="C98" s="8" t="s">
        <v>101</v>
      </c>
      <c r="D98" s="9" t="s">
        <v>567</v>
      </c>
      <c r="E98" s="6" t="s">
        <v>4</v>
      </c>
      <c r="F98" s="32">
        <v>3</v>
      </c>
      <c r="G98" s="32">
        <v>3</v>
      </c>
      <c r="H98" s="33">
        <f t="shared" si="2"/>
        <v>3</v>
      </c>
      <c r="I98" s="2"/>
      <c r="J98" s="11"/>
      <c r="K98" s="12">
        <f>H98-J98</f>
        <v>3</v>
      </c>
      <c r="L98" s="13">
        <v>3049</v>
      </c>
      <c r="M98" s="14">
        <f t="shared" si="3"/>
        <v>9147</v>
      </c>
      <c r="N98" s="24" t="s">
        <v>669</v>
      </c>
    </row>
    <row r="99" spans="1:14">
      <c r="A99" s="6">
        <v>98</v>
      </c>
      <c r="B99" s="6">
        <v>36000168216</v>
      </c>
      <c r="C99" s="8" t="s">
        <v>102</v>
      </c>
      <c r="D99" s="9" t="s">
        <v>567</v>
      </c>
      <c r="E99" s="6" t="s">
        <v>4</v>
      </c>
      <c r="F99" s="32">
        <v>3</v>
      </c>
      <c r="G99" s="32">
        <v>3</v>
      </c>
      <c r="H99" s="33">
        <f t="shared" si="2"/>
        <v>3</v>
      </c>
      <c r="I99" s="2"/>
      <c r="J99" s="11"/>
      <c r="K99" s="12">
        <f>H99-J99</f>
        <v>3</v>
      </c>
      <c r="L99" s="13">
        <v>3049</v>
      </c>
      <c r="M99" s="14">
        <f t="shared" si="3"/>
        <v>9147</v>
      </c>
      <c r="N99" s="24" t="s">
        <v>670</v>
      </c>
    </row>
    <row r="100" spans="1:14">
      <c r="A100" s="6">
        <v>99</v>
      </c>
      <c r="B100" s="6">
        <v>36000168214</v>
      </c>
      <c r="C100" s="8" t="s">
        <v>103</v>
      </c>
      <c r="D100" s="9" t="s">
        <v>567</v>
      </c>
      <c r="E100" s="6" t="s">
        <v>4</v>
      </c>
      <c r="F100" s="32">
        <v>3</v>
      </c>
      <c r="G100" s="32">
        <v>3</v>
      </c>
      <c r="H100" s="33">
        <f t="shared" si="2"/>
        <v>3</v>
      </c>
      <c r="I100" s="2"/>
      <c r="J100" s="11"/>
      <c r="K100" s="12">
        <f>H100-J100</f>
        <v>3</v>
      </c>
      <c r="L100" s="13">
        <v>5331</v>
      </c>
      <c r="M100" s="14">
        <f t="shared" si="3"/>
        <v>15993</v>
      </c>
      <c r="N100" s="24" t="s">
        <v>671</v>
      </c>
    </row>
    <row r="101" spans="1:14">
      <c r="A101" s="6">
        <v>100</v>
      </c>
      <c r="B101" s="6">
        <v>36000170619</v>
      </c>
      <c r="C101" s="8" t="s">
        <v>104</v>
      </c>
      <c r="D101" s="9" t="s">
        <v>567</v>
      </c>
      <c r="E101" s="6" t="s">
        <v>4</v>
      </c>
      <c r="F101" s="32">
        <v>1</v>
      </c>
      <c r="G101" s="32">
        <v>1</v>
      </c>
      <c r="H101" s="33">
        <f t="shared" si="2"/>
        <v>1</v>
      </c>
      <c r="I101" s="2"/>
      <c r="J101" s="11"/>
      <c r="K101" s="12">
        <f>H101-J101</f>
        <v>1</v>
      </c>
      <c r="L101" s="13">
        <v>7671</v>
      </c>
      <c r="M101" s="14">
        <f t="shared" si="3"/>
        <v>7671</v>
      </c>
      <c r="N101" s="24" t="s">
        <v>672</v>
      </c>
    </row>
    <row r="102" spans="1:14">
      <c r="A102" s="6">
        <v>101</v>
      </c>
      <c r="B102" s="6">
        <v>36000138321</v>
      </c>
      <c r="C102" s="8" t="s">
        <v>105</v>
      </c>
      <c r="D102" s="9" t="s">
        <v>567</v>
      </c>
      <c r="E102" s="6" t="s">
        <v>4</v>
      </c>
      <c r="F102" s="32">
        <v>142</v>
      </c>
      <c r="G102" s="32">
        <v>142</v>
      </c>
      <c r="H102" s="33">
        <f t="shared" si="2"/>
        <v>142</v>
      </c>
      <c r="I102" s="2"/>
      <c r="J102" s="11"/>
      <c r="K102" s="12">
        <f>H102-J102</f>
        <v>142</v>
      </c>
      <c r="L102" s="13">
        <v>775</v>
      </c>
      <c r="M102" s="14">
        <f t="shared" si="3"/>
        <v>110050</v>
      </c>
      <c r="N102" s="24" t="s">
        <v>673</v>
      </c>
    </row>
    <row r="103" spans="1:14">
      <c r="A103" s="6">
        <v>102</v>
      </c>
      <c r="B103" s="6">
        <v>36000138322</v>
      </c>
      <c r="C103" s="8" t="s">
        <v>106</v>
      </c>
      <c r="D103" s="9" t="s">
        <v>567</v>
      </c>
      <c r="E103" s="6" t="s">
        <v>4</v>
      </c>
      <c r="F103" s="32">
        <v>101</v>
      </c>
      <c r="G103" s="32">
        <v>99</v>
      </c>
      <c r="H103" s="33">
        <f t="shared" si="2"/>
        <v>99</v>
      </c>
      <c r="I103" s="2"/>
      <c r="J103" s="11"/>
      <c r="K103" s="12">
        <f>H103-J103</f>
        <v>99</v>
      </c>
      <c r="L103" s="13">
        <v>881</v>
      </c>
      <c r="M103" s="14">
        <f t="shared" si="3"/>
        <v>87219</v>
      </c>
      <c r="N103" s="24" t="s">
        <v>674</v>
      </c>
    </row>
    <row r="104" spans="1:14">
      <c r="A104" s="6">
        <v>103</v>
      </c>
      <c r="B104" s="6">
        <v>36000138323</v>
      </c>
      <c r="C104" s="8" t="s">
        <v>107</v>
      </c>
      <c r="D104" s="9" t="s">
        <v>567</v>
      </c>
      <c r="E104" s="6" t="s">
        <v>4</v>
      </c>
      <c r="F104" s="32">
        <v>15</v>
      </c>
      <c r="G104" s="32">
        <v>14</v>
      </c>
      <c r="H104" s="33">
        <f t="shared" si="2"/>
        <v>14</v>
      </c>
      <c r="I104" s="2"/>
      <c r="J104" s="11"/>
      <c r="K104" s="12">
        <f>H104-J104</f>
        <v>14</v>
      </c>
      <c r="L104" s="13">
        <v>1175</v>
      </c>
      <c r="M104" s="14">
        <f t="shared" si="3"/>
        <v>16450</v>
      </c>
      <c r="N104" s="24" t="s">
        <v>675</v>
      </c>
    </row>
    <row r="105" spans="1:14">
      <c r="A105" s="6">
        <v>104</v>
      </c>
      <c r="B105" s="6">
        <v>36000138320</v>
      </c>
      <c r="C105" s="8" t="s">
        <v>108</v>
      </c>
      <c r="D105" s="9" t="s">
        <v>567</v>
      </c>
      <c r="E105" s="6" t="s">
        <v>4</v>
      </c>
      <c r="F105" s="32">
        <v>130</v>
      </c>
      <c r="G105" s="32">
        <v>132</v>
      </c>
      <c r="H105" s="33">
        <f t="shared" si="2"/>
        <v>130</v>
      </c>
      <c r="I105" s="2"/>
      <c r="J105" s="11"/>
      <c r="K105" s="12">
        <f>H105-J105</f>
        <v>130</v>
      </c>
      <c r="L105" s="13">
        <v>609</v>
      </c>
      <c r="M105" s="14">
        <f t="shared" si="3"/>
        <v>79170</v>
      </c>
      <c r="N105" s="24" t="s">
        <v>676</v>
      </c>
    </row>
    <row r="106" spans="1:14">
      <c r="A106" s="6">
        <v>105</v>
      </c>
      <c r="B106" s="6">
        <v>36000002142</v>
      </c>
      <c r="C106" s="8" t="s">
        <v>109</v>
      </c>
      <c r="D106" s="9" t="s">
        <v>568</v>
      </c>
      <c r="E106" s="6" t="s">
        <v>4</v>
      </c>
      <c r="F106" s="32">
        <v>13</v>
      </c>
      <c r="G106" s="32">
        <v>2</v>
      </c>
      <c r="H106" s="33">
        <f t="shared" si="2"/>
        <v>2</v>
      </c>
      <c r="I106" s="2"/>
      <c r="J106" s="11"/>
      <c r="K106" s="12">
        <f>H106-J106</f>
        <v>2</v>
      </c>
      <c r="L106" s="13">
        <v>62500</v>
      </c>
      <c r="M106" s="14">
        <f t="shared" si="3"/>
        <v>125000</v>
      </c>
      <c r="N106" s="27">
        <v>36000002142</v>
      </c>
    </row>
    <row r="107" spans="1:14">
      <c r="A107" s="6">
        <v>106</v>
      </c>
      <c r="B107" s="6">
        <v>36000148411</v>
      </c>
      <c r="C107" s="8" t="s">
        <v>110</v>
      </c>
      <c r="D107" s="9" t="s">
        <v>567</v>
      </c>
      <c r="E107" s="6" t="s">
        <v>4</v>
      </c>
      <c r="F107" s="32">
        <v>1</v>
      </c>
      <c r="G107" s="32">
        <v>1</v>
      </c>
      <c r="H107" s="33">
        <f t="shared" si="2"/>
        <v>1</v>
      </c>
      <c r="I107" s="2"/>
      <c r="J107" s="11"/>
      <c r="K107" s="12">
        <f>H107-J107</f>
        <v>1</v>
      </c>
      <c r="L107" s="13">
        <v>1559</v>
      </c>
      <c r="M107" s="14">
        <f t="shared" si="3"/>
        <v>1559</v>
      </c>
      <c r="N107" s="24" t="s">
        <v>677</v>
      </c>
    </row>
    <row r="108" spans="1:14">
      <c r="A108" s="6">
        <v>107</v>
      </c>
      <c r="B108" s="6">
        <v>36000168692</v>
      </c>
      <c r="C108" s="8" t="s">
        <v>111</v>
      </c>
      <c r="D108" s="9" t="s">
        <v>567</v>
      </c>
      <c r="E108" s="6" t="s">
        <v>4</v>
      </c>
      <c r="F108" s="32">
        <v>1</v>
      </c>
      <c r="G108" s="32">
        <v>1</v>
      </c>
      <c r="H108" s="33">
        <f t="shared" si="2"/>
        <v>1</v>
      </c>
      <c r="I108" s="2"/>
      <c r="J108" s="11"/>
      <c r="K108" s="12">
        <f>H108-J108</f>
        <v>1</v>
      </c>
      <c r="L108" s="13">
        <v>9631</v>
      </c>
      <c r="M108" s="14">
        <f t="shared" si="3"/>
        <v>9631</v>
      </c>
      <c r="N108" s="24" t="s">
        <v>678</v>
      </c>
    </row>
    <row r="109" spans="1:14">
      <c r="A109" s="6">
        <v>108</v>
      </c>
      <c r="B109" s="6">
        <v>36000168693</v>
      </c>
      <c r="C109" s="8" t="s">
        <v>112</v>
      </c>
      <c r="D109" s="9" t="s">
        <v>567</v>
      </c>
      <c r="E109" s="6" t="s">
        <v>4</v>
      </c>
      <c r="F109" s="32">
        <v>1</v>
      </c>
      <c r="G109" s="32">
        <v>1</v>
      </c>
      <c r="H109" s="33">
        <f t="shared" si="2"/>
        <v>1</v>
      </c>
      <c r="I109" s="2"/>
      <c r="J109" s="11"/>
      <c r="K109" s="12">
        <f>H109-J109</f>
        <v>1</v>
      </c>
      <c r="L109" s="13">
        <v>9977</v>
      </c>
      <c r="M109" s="14">
        <f t="shared" si="3"/>
        <v>9977</v>
      </c>
      <c r="N109" s="24" t="s">
        <v>679</v>
      </c>
    </row>
    <row r="110" spans="1:14">
      <c r="A110" s="6">
        <v>109</v>
      </c>
      <c r="B110" s="6">
        <v>36000165964</v>
      </c>
      <c r="C110" s="8" t="s">
        <v>113</v>
      </c>
      <c r="D110" s="9" t="s">
        <v>567</v>
      </c>
      <c r="E110" s="6" t="s">
        <v>4</v>
      </c>
      <c r="F110" s="32">
        <v>3</v>
      </c>
      <c r="G110" s="32">
        <v>3</v>
      </c>
      <c r="H110" s="33">
        <f t="shared" si="2"/>
        <v>3</v>
      </c>
      <c r="I110" s="2"/>
      <c r="J110" s="11"/>
      <c r="K110" s="12">
        <f>H110-J110</f>
        <v>3</v>
      </c>
      <c r="L110" s="13">
        <v>4164</v>
      </c>
      <c r="M110" s="14">
        <f t="shared" si="3"/>
        <v>12492</v>
      </c>
      <c r="N110" s="24" t="s">
        <v>680</v>
      </c>
    </row>
    <row r="111" spans="1:14">
      <c r="A111" s="6">
        <v>110</v>
      </c>
      <c r="B111" s="6">
        <v>36000164302</v>
      </c>
      <c r="C111" s="8" t="s">
        <v>114</v>
      </c>
      <c r="D111" s="9" t="s">
        <v>567</v>
      </c>
      <c r="E111" s="6" t="s">
        <v>4</v>
      </c>
      <c r="F111" s="32">
        <v>2</v>
      </c>
      <c r="G111" s="32">
        <v>2</v>
      </c>
      <c r="H111" s="33">
        <f t="shared" si="2"/>
        <v>2</v>
      </c>
      <c r="I111" s="2"/>
      <c r="J111" s="11"/>
      <c r="K111" s="12">
        <f>H111-J111</f>
        <v>2</v>
      </c>
      <c r="L111" s="13">
        <v>7901</v>
      </c>
      <c r="M111" s="14">
        <f t="shared" si="3"/>
        <v>15802</v>
      </c>
      <c r="N111" s="24" t="s">
        <v>681</v>
      </c>
    </row>
    <row r="112" spans="1:14">
      <c r="A112" s="6">
        <v>111</v>
      </c>
      <c r="B112" s="6">
        <v>36000168219</v>
      </c>
      <c r="C112" s="8" t="s">
        <v>115</v>
      </c>
      <c r="D112" s="9" t="s">
        <v>567</v>
      </c>
      <c r="E112" s="6" t="s">
        <v>4</v>
      </c>
      <c r="F112" s="32">
        <v>21</v>
      </c>
      <c r="G112" s="32">
        <v>21</v>
      </c>
      <c r="H112" s="33">
        <f t="shared" si="2"/>
        <v>21</v>
      </c>
      <c r="I112" s="2"/>
      <c r="J112" s="11"/>
      <c r="K112" s="12">
        <f>H112-J112</f>
        <v>21</v>
      </c>
      <c r="L112" s="13">
        <v>2652</v>
      </c>
      <c r="M112" s="14">
        <f t="shared" si="3"/>
        <v>55692</v>
      </c>
      <c r="N112" s="24" t="s">
        <v>682</v>
      </c>
    </row>
    <row r="113" spans="1:14">
      <c r="A113" s="6">
        <v>112</v>
      </c>
      <c r="B113" s="6">
        <v>36000162371</v>
      </c>
      <c r="C113" s="8" t="s">
        <v>116</v>
      </c>
      <c r="D113" s="9" t="s">
        <v>567</v>
      </c>
      <c r="E113" s="6" t="s">
        <v>4</v>
      </c>
      <c r="F113" s="32">
        <v>1</v>
      </c>
      <c r="G113" s="32">
        <v>1</v>
      </c>
      <c r="H113" s="33">
        <f t="shared" si="2"/>
        <v>1</v>
      </c>
      <c r="I113" s="2"/>
      <c r="J113" s="11"/>
      <c r="K113" s="12">
        <f>H113-J113</f>
        <v>1</v>
      </c>
      <c r="L113" s="13">
        <v>1080</v>
      </c>
      <c r="M113" s="14">
        <f t="shared" si="3"/>
        <v>1080</v>
      </c>
      <c r="N113" s="24" t="s">
        <v>683</v>
      </c>
    </row>
    <row r="114" spans="1:14">
      <c r="A114" s="6">
        <v>113</v>
      </c>
      <c r="B114" s="6">
        <v>36000171234</v>
      </c>
      <c r="C114" s="8" t="s">
        <v>117</v>
      </c>
      <c r="D114" s="9" t="s">
        <v>567</v>
      </c>
      <c r="E114" s="6" t="s">
        <v>4</v>
      </c>
      <c r="F114" s="32">
        <v>35</v>
      </c>
      <c r="G114" s="32">
        <v>35</v>
      </c>
      <c r="H114" s="33">
        <f t="shared" si="2"/>
        <v>35</v>
      </c>
      <c r="I114" s="2"/>
      <c r="J114" s="11"/>
      <c r="K114" s="12">
        <f>H114-J114</f>
        <v>35</v>
      </c>
      <c r="L114" s="13">
        <v>199</v>
      </c>
      <c r="M114" s="14">
        <f t="shared" si="3"/>
        <v>6965</v>
      </c>
      <c r="N114" s="24" t="s">
        <v>684</v>
      </c>
    </row>
    <row r="115" spans="1:14">
      <c r="A115" s="6">
        <v>114</v>
      </c>
      <c r="B115" s="6">
        <v>36000169612</v>
      </c>
      <c r="C115" s="8" t="s">
        <v>118</v>
      </c>
      <c r="D115" s="9" t="s">
        <v>567</v>
      </c>
      <c r="E115" s="6" t="s">
        <v>4</v>
      </c>
      <c r="F115" s="32">
        <v>1</v>
      </c>
      <c r="G115" s="32">
        <v>1</v>
      </c>
      <c r="H115" s="33">
        <f t="shared" si="2"/>
        <v>1</v>
      </c>
      <c r="I115" s="2"/>
      <c r="J115" s="11"/>
      <c r="K115" s="12">
        <f>H115-J115</f>
        <v>1</v>
      </c>
      <c r="L115" s="13">
        <v>3123</v>
      </c>
      <c r="M115" s="14">
        <f t="shared" si="3"/>
        <v>3123</v>
      </c>
      <c r="N115" s="24" t="s">
        <v>685</v>
      </c>
    </row>
    <row r="116" spans="1:14">
      <c r="A116" s="6">
        <v>115</v>
      </c>
      <c r="B116" s="6">
        <v>36000131556</v>
      </c>
      <c r="C116" s="8" t="s">
        <v>119</v>
      </c>
      <c r="D116" s="9" t="s">
        <v>567</v>
      </c>
      <c r="E116" s="6" t="s">
        <v>4</v>
      </c>
      <c r="F116" s="32">
        <v>21</v>
      </c>
      <c r="G116" s="32">
        <v>21</v>
      </c>
      <c r="H116" s="33">
        <f t="shared" si="2"/>
        <v>21</v>
      </c>
      <c r="I116" s="2"/>
      <c r="J116" s="11"/>
      <c r="K116" s="12">
        <f>H116-J116</f>
        <v>21</v>
      </c>
      <c r="L116" s="13">
        <v>820</v>
      </c>
      <c r="M116" s="14">
        <f t="shared" si="3"/>
        <v>17220</v>
      </c>
      <c r="N116" s="24" t="s">
        <v>686</v>
      </c>
    </row>
    <row r="117" spans="1:14">
      <c r="A117" s="6">
        <v>116</v>
      </c>
      <c r="B117" s="6">
        <v>36000171236</v>
      </c>
      <c r="C117" s="8" t="s">
        <v>120</v>
      </c>
      <c r="D117" s="9" t="s">
        <v>567</v>
      </c>
      <c r="E117" s="6" t="s">
        <v>4</v>
      </c>
      <c r="F117" s="32">
        <v>4</v>
      </c>
      <c r="G117" s="32">
        <v>4</v>
      </c>
      <c r="H117" s="33">
        <f t="shared" si="2"/>
        <v>4</v>
      </c>
      <c r="I117" s="2"/>
      <c r="J117" s="11"/>
      <c r="K117" s="12">
        <f>H117-J117</f>
        <v>4</v>
      </c>
      <c r="L117" s="13">
        <v>202</v>
      </c>
      <c r="M117" s="14">
        <f t="shared" si="3"/>
        <v>808</v>
      </c>
      <c r="N117" s="24" t="s">
        <v>687</v>
      </c>
    </row>
    <row r="118" spans="1:14">
      <c r="A118" s="6">
        <v>117</v>
      </c>
      <c r="B118" s="6">
        <v>36000161034</v>
      </c>
      <c r="C118" s="8" t="s">
        <v>121</v>
      </c>
      <c r="D118" s="9" t="s">
        <v>567</v>
      </c>
      <c r="E118" s="6" t="s">
        <v>4</v>
      </c>
      <c r="F118" s="32">
        <v>20</v>
      </c>
      <c r="G118" s="32">
        <v>20</v>
      </c>
      <c r="H118" s="33">
        <f t="shared" si="2"/>
        <v>20</v>
      </c>
      <c r="I118" s="2"/>
      <c r="J118" s="11"/>
      <c r="K118" s="12">
        <f>H118-J118</f>
        <v>20</v>
      </c>
      <c r="L118" s="13">
        <v>1511</v>
      </c>
      <c r="M118" s="14">
        <f t="shared" si="3"/>
        <v>30220</v>
      </c>
      <c r="N118" s="24" t="s">
        <v>688</v>
      </c>
    </row>
    <row r="119" spans="1:14">
      <c r="A119" s="6">
        <v>118</v>
      </c>
      <c r="B119" s="6">
        <v>36000167514</v>
      </c>
      <c r="C119" s="8" t="s">
        <v>122</v>
      </c>
      <c r="D119" s="9" t="s">
        <v>567</v>
      </c>
      <c r="E119" s="6" t="s">
        <v>4</v>
      </c>
      <c r="F119" s="32">
        <v>4</v>
      </c>
      <c r="G119" s="32">
        <v>4</v>
      </c>
      <c r="H119" s="33">
        <f t="shared" si="2"/>
        <v>4</v>
      </c>
      <c r="I119" s="2"/>
      <c r="J119" s="11"/>
      <c r="K119" s="12">
        <f>H119-J119</f>
        <v>4</v>
      </c>
      <c r="L119" s="13">
        <v>1171</v>
      </c>
      <c r="M119" s="14">
        <f t="shared" si="3"/>
        <v>4684</v>
      </c>
      <c r="N119" s="24" t="s">
        <v>689</v>
      </c>
    </row>
    <row r="120" spans="1:14">
      <c r="A120" s="6">
        <v>119</v>
      </c>
      <c r="B120" s="6">
        <v>36000167515</v>
      </c>
      <c r="C120" s="8" t="s">
        <v>123</v>
      </c>
      <c r="D120" s="9" t="s">
        <v>567</v>
      </c>
      <c r="E120" s="6" t="s">
        <v>4</v>
      </c>
      <c r="F120" s="32">
        <v>1</v>
      </c>
      <c r="G120" s="32">
        <v>1</v>
      </c>
      <c r="H120" s="33">
        <f t="shared" si="2"/>
        <v>1</v>
      </c>
      <c r="I120" s="2"/>
      <c r="J120" s="11"/>
      <c r="K120" s="12">
        <f>H120-J120</f>
        <v>1</v>
      </c>
      <c r="L120" s="13">
        <v>1030</v>
      </c>
      <c r="M120" s="14">
        <f t="shared" si="3"/>
        <v>1030</v>
      </c>
      <c r="N120" s="24" t="s">
        <v>690</v>
      </c>
    </row>
    <row r="121" spans="1:14">
      <c r="A121" s="6">
        <v>120</v>
      </c>
      <c r="B121" s="6">
        <v>36000165727</v>
      </c>
      <c r="C121" s="8" t="s">
        <v>124</v>
      </c>
      <c r="D121" s="9" t="s">
        <v>567</v>
      </c>
      <c r="E121" s="6" t="s">
        <v>4</v>
      </c>
      <c r="F121" s="32">
        <v>1</v>
      </c>
      <c r="G121" s="32">
        <v>1</v>
      </c>
      <c r="H121" s="33">
        <f t="shared" si="2"/>
        <v>1</v>
      </c>
      <c r="I121" s="2"/>
      <c r="J121" s="11"/>
      <c r="K121" s="12">
        <f>H121-J121</f>
        <v>1</v>
      </c>
      <c r="L121" s="13">
        <v>74</v>
      </c>
      <c r="M121" s="14">
        <f t="shared" si="3"/>
        <v>74</v>
      </c>
      <c r="N121" s="24" t="s">
        <v>691</v>
      </c>
    </row>
    <row r="122" spans="1:14">
      <c r="A122" s="6">
        <v>121</v>
      </c>
      <c r="B122" s="6">
        <v>36000171238</v>
      </c>
      <c r="C122" s="8" t="s">
        <v>125</v>
      </c>
      <c r="D122" s="9" t="s">
        <v>567</v>
      </c>
      <c r="E122" s="6" t="s">
        <v>4</v>
      </c>
      <c r="F122" s="32">
        <v>6</v>
      </c>
      <c r="G122" s="32">
        <v>6</v>
      </c>
      <c r="H122" s="33">
        <f t="shared" si="2"/>
        <v>6</v>
      </c>
      <c r="I122" s="2"/>
      <c r="J122" s="11"/>
      <c r="K122" s="12">
        <f>H122-J122</f>
        <v>6</v>
      </c>
      <c r="L122" s="13">
        <v>112</v>
      </c>
      <c r="M122" s="14">
        <f t="shared" si="3"/>
        <v>672</v>
      </c>
      <c r="N122" s="24" t="s">
        <v>692</v>
      </c>
    </row>
    <row r="123" spans="1:14">
      <c r="A123" s="6">
        <v>122</v>
      </c>
      <c r="B123" s="6">
        <v>36000174469</v>
      </c>
      <c r="C123" s="8" t="s">
        <v>126</v>
      </c>
      <c r="D123" s="9" t="s">
        <v>567</v>
      </c>
      <c r="E123" s="6" t="s">
        <v>4</v>
      </c>
      <c r="F123" s="32">
        <v>3</v>
      </c>
      <c r="G123" s="32">
        <v>3</v>
      </c>
      <c r="H123" s="33">
        <f t="shared" si="2"/>
        <v>3</v>
      </c>
      <c r="I123" s="2"/>
      <c r="J123" s="11"/>
      <c r="K123" s="12">
        <f>H123-J123</f>
        <v>3</v>
      </c>
      <c r="L123" s="13">
        <v>75</v>
      </c>
      <c r="M123" s="14">
        <f t="shared" si="3"/>
        <v>225</v>
      </c>
      <c r="N123" s="24" t="s">
        <v>693</v>
      </c>
    </row>
    <row r="124" spans="1:14">
      <c r="A124" s="6">
        <v>123</v>
      </c>
      <c r="B124" s="6">
        <v>36000154523</v>
      </c>
      <c r="C124" s="8" t="s">
        <v>127</v>
      </c>
      <c r="D124" s="9" t="s">
        <v>567</v>
      </c>
      <c r="E124" s="6" t="s">
        <v>4</v>
      </c>
      <c r="F124" s="32">
        <v>35</v>
      </c>
      <c r="G124" s="32">
        <v>35</v>
      </c>
      <c r="H124" s="33">
        <f t="shared" si="2"/>
        <v>35</v>
      </c>
      <c r="I124" s="2"/>
      <c r="J124" s="11"/>
      <c r="K124" s="12">
        <f>H124-J124</f>
        <v>35</v>
      </c>
      <c r="L124" s="13">
        <v>12</v>
      </c>
      <c r="M124" s="14">
        <f t="shared" si="3"/>
        <v>420</v>
      </c>
      <c r="N124" s="24" t="s">
        <v>694</v>
      </c>
    </row>
    <row r="125" spans="1:14">
      <c r="A125" s="6">
        <v>124</v>
      </c>
      <c r="B125" s="6">
        <v>36000158736</v>
      </c>
      <c r="C125" s="8" t="s">
        <v>128</v>
      </c>
      <c r="D125" s="9" t="s">
        <v>567</v>
      </c>
      <c r="E125" s="6" t="s">
        <v>4</v>
      </c>
      <c r="F125" s="32">
        <v>40</v>
      </c>
      <c r="G125" s="32">
        <v>40</v>
      </c>
      <c r="H125" s="33">
        <f t="shared" si="2"/>
        <v>40</v>
      </c>
      <c r="I125" s="2"/>
      <c r="J125" s="11"/>
      <c r="K125" s="12">
        <f>H125-J125</f>
        <v>40</v>
      </c>
      <c r="L125" s="13">
        <v>72</v>
      </c>
      <c r="M125" s="14">
        <f t="shared" si="3"/>
        <v>2880</v>
      </c>
      <c r="N125" s="24" t="s">
        <v>695</v>
      </c>
    </row>
    <row r="126" spans="1:14">
      <c r="A126" s="6">
        <v>125</v>
      </c>
      <c r="B126" s="6">
        <v>36000165221</v>
      </c>
      <c r="C126" s="8" t="s">
        <v>129</v>
      </c>
      <c r="D126" s="9" t="s">
        <v>567</v>
      </c>
      <c r="E126" s="6" t="s">
        <v>4</v>
      </c>
      <c r="F126" s="32">
        <v>6</v>
      </c>
      <c r="G126" s="32">
        <v>6</v>
      </c>
      <c r="H126" s="33">
        <f t="shared" si="2"/>
        <v>6</v>
      </c>
      <c r="I126" s="2"/>
      <c r="J126" s="11"/>
      <c r="K126" s="12">
        <f>H126-J126</f>
        <v>6</v>
      </c>
      <c r="L126" s="13">
        <v>23656</v>
      </c>
      <c r="M126" s="14">
        <f t="shared" si="3"/>
        <v>141936</v>
      </c>
      <c r="N126" s="24" t="s">
        <v>696</v>
      </c>
    </row>
    <row r="127" spans="1:14">
      <c r="A127" s="6">
        <v>126</v>
      </c>
      <c r="B127" s="6">
        <v>36000166151</v>
      </c>
      <c r="C127" s="8" t="s">
        <v>130</v>
      </c>
      <c r="D127" s="9" t="s">
        <v>567</v>
      </c>
      <c r="E127" s="6" t="s">
        <v>4</v>
      </c>
      <c r="F127" s="32">
        <v>50</v>
      </c>
      <c r="G127" s="32">
        <v>50</v>
      </c>
      <c r="H127" s="33">
        <f t="shared" si="2"/>
        <v>50</v>
      </c>
      <c r="I127" s="2"/>
      <c r="J127" s="11"/>
      <c r="K127" s="12">
        <f>H127-J127</f>
        <v>50</v>
      </c>
      <c r="L127" s="13">
        <v>51</v>
      </c>
      <c r="M127" s="14">
        <f t="shared" si="3"/>
        <v>2550</v>
      </c>
      <c r="N127" s="24" t="s">
        <v>697</v>
      </c>
    </row>
    <row r="128" spans="1:14">
      <c r="A128" s="6">
        <v>127</v>
      </c>
      <c r="B128" s="6">
        <v>36000166141</v>
      </c>
      <c r="C128" s="8" t="s">
        <v>131</v>
      </c>
      <c r="D128" s="9" t="s">
        <v>567</v>
      </c>
      <c r="E128" s="6" t="s">
        <v>4</v>
      </c>
      <c r="F128" s="32">
        <v>72</v>
      </c>
      <c r="G128" s="32">
        <v>73</v>
      </c>
      <c r="H128" s="33">
        <f t="shared" si="2"/>
        <v>72</v>
      </c>
      <c r="I128" s="2"/>
      <c r="J128" s="11"/>
      <c r="K128" s="12">
        <f>H128-J128</f>
        <v>72</v>
      </c>
      <c r="L128" s="13">
        <v>1302</v>
      </c>
      <c r="M128" s="14">
        <f t="shared" si="3"/>
        <v>93744</v>
      </c>
      <c r="N128" s="24" t="s">
        <v>698</v>
      </c>
    </row>
    <row r="129" spans="1:14">
      <c r="A129" s="6">
        <v>128</v>
      </c>
      <c r="B129" s="6">
        <v>36000162397</v>
      </c>
      <c r="C129" s="8" t="s">
        <v>132</v>
      </c>
      <c r="D129" s="9" t="s">
        <v>567</v>
      </c>
      <c r="E129" s="6" t="s">
        <v>4</v>
      </c>
      <c r="F129" s="32">
        <v>3</v>
      </c>
      <c r="G129" s="32">
        <v>3</v>
      </c>
      <c r="H129" s="33">
        <f t="shared" si="2"/>
        <v>3</v>
      </c>
      <c r="I129" s="2"/>
      <c r="J129" s="11"/>
      <c r="K129" s="12">
        <f>H129-J129</f>
        <v>3</v>
      </c>
      <c r="L129" s="13">
        <v>3917</v>
      </c>
      <c r="M129" s="14">
        <f t="shared" si="3"/>
        <v>11751</v>
      </c>
      <c r="N129" s="24" t="s">
        <v>699</v>
      </c>
    </row>
    <row r="130" spans="1:14">
      <c r="A130" s="6">
        <v>129</v>
      </c>
      <c r="B130" s="6">
        <v>36000162396</v>
      </c>
      <c r="C130" s="8" t="s">
        <v>133</v>
      </c>
      <c r="D130" s="9" t="s">
        <v>567</v>
      </c>
      <c r="E130" s="6" t="s">
        <v>4</v>
      </c>
      <c r="F130" s="32">
        <v>5</v>
      </c>
      <c r="G130" s="32">
        <v>5</v>
      </c>
      <c r="H130" s="33">
        <f t="shared" si="2"/>
        <v>5</v>
      </c>
      <c r="I130" s="2"/>
      <c r="J130" s="11"/>
      <c r="K130" s="12">
        <f>H130-J130</f>
        <v>5</v>
      </c>
      <c r="L130" s="13">
        <v>2901</v>
      </c>
      <c r="M130" s="14">
        <f t="shared" si="3"/>
        <v>14505</v>
      </c>
      <c r="N130" s="24" t="s">
        <v>700</v>
      </c>
    </row>
    <row r="131" spans="1:14">
      <c r="A131" s="6">
        <v>130</v>
      </c>
      <c r="B131" s="6">
        <v>36000162395</v>
      </c>
      <c r="C131" s="8" t="s">
        <v>134</v>
      </c>
      <c r="D131" s="9" t="s">
        <v>567</v>
      </c>
      <c r="E131" s="6" t="s">
        <v>4</v>
      </c>
      <c r="F131" s="32">
        <v>2</v>
      </c>
      <c r="G131" s="32">
        <v>2</v>
      </c>
      <c r="H131" s="33">
        <f t="shared" ref="H131:H194" si="4">MIN(F131,G131)</f>
        <v>2</v>
      </c>
      <c r="I131" s="2"/>
      <c r="J131" s="11"/>
      <c r="K131" s="12">
        <f>H131-J131</f>
        <v>2</v>
      </c>
      <c r="L131" s="13">
        <v>3167</v>
      </c>
      <c r="M131" s="14">
        <f t="shared" ref="M131:M194" si="5">K131*L131</f>
        <v>6334</v>
      </c>
      <c r="N131" s="24" t="s">
        <v>701</v>
      </c>
    </row>
    <row r="132" spans="1:14">
      <c r="A132" s="6">
        <v>131</v>
      </c>
      <c r="B132" s="6">
        <v>36000171231</v>
      </c>
      <c r="C132" s="8" t="s">
        <v>135</v>
      </c>
      <c r="D132" s="9" t="s">
        <v>567</v>
      </c>
      <c r="E132" s="6" t="s">
        <v>4</v>
      </c>
      <c r="F132" s="32">
        <v>718</v>
      </c>
      <c r="G132" s="32">
        <v>718</v>
      </c>
      <c r="H132" s="33">
        <f t="shared" si="4"/>
        <v>718</v>
      </c>
      <c r="I132" s="2"/>
      <c r="J132" s="11"/>
      <c r="K132" s="12">
        <f>H132-J132</f>
        <v>718</v>
      </c>
      <c r="L132" s="13">
        <v>437</v>
      </c>
      <c r="M132" s="14">
        <f t="shared" si="5"/>
        <v>313766</v>
      </c>
      <c r="N132" s="24" t="s">
        <v>702</v>
      </c>
    </row>
    <row r="133" spans="1:14">
      <c r="A133" s="6">
        <v>132</v>
      </c>
      <c r="B133" s="6">
        <v>36000171232</v>
      </c>
      <c r="C133" s="8" t="s">
        <v>136</v>
      </c>
      <c r="D133" s="9" t="s">
        <v>567</v>
      </c>
      <c r="E133" s="6" t="s">
        <v>4</v>
      </c>
      <c r="F133" s="32">
        <v>342</v>
      </c>
      <c r="G133" s="32">
        <v>340</v>
      </c>
      <c r="H133" s="33">
        <f t="shared" si="4"/>
        <v>340</v>
      </c>
      <c r="I133" s="2"/>
      <c r="J133" s="11"/>
      <c r="K133" s="12">
        <f>H133-J133</f>
        <v>340</v>
      </c>
      <c r="L133" s="13">
        <v>425</v>
      </c>
      <c r="M133" s="14">
        <f t="shared" si="5"/>
        <v>144500</v>
      </c>
      <c r="N133" s="24" t="s">
        <v>703</v>
      </c>
    </row>
    <row r="134" spans="1:14">
      <c r="A134" s="6">
        <v>133</v>
      </c>
      <c r="B134" s="6">
        <v>36000176351</v>
      </c>
      <c r="C134" s="8" t="s">
        <v>137</v>
      </c>
      <c r="D134" s="9" t="s">
        <v>567</v>
      </c>
      <c r="E134" s="6" t="s">
        <v>4</v>
      </c>
      <c r="F134" s="32">
        <v>4</v>
      </c>
      <c r="G134" s="32">
        <v>4</v>
      </c>
      <c r="H134" s="33">
        <f t="shared" si="4"/>
        <v>4</v>
      </c>
      <c r="I134" s="2"/>
      <c r="J134" s="11"/>
      <c r="K134" s="12">
        <f>H134-J134</f>
        <v>4</v>
      </c>
      <c r="L134" s="13">
        <v>863</v>
      </c>
      <c r="M134" s="14">
        <f t="shared" si="5"/>
        <v>3452</v>
      </c>
      <c r="N134" s="24" t="s">
        <v>704</v>
      </c>
    </row>
    <row r="135" spans="1:14">
      <c r="A135" s="6">
        <v>134</v>
      </c>
      <c r="B135" s="6">
        <v>36000166284</v>
      </c>
      <c r="C135" s="8" t="s">
        <v>138</v>
      </c>
      <c r="D135" s="9" t="s">
        <v>567</v>
      </c>
      <c r="E135" s="6" t="s">
        <v>4</v>
      </c>
      <c r="F135" s="32">
        <v>1</v>
      </c>
      <c r="G135" s="32">
        <v>1</v>
      </c>
      <c r="H135" s="33">
        <f t="shared" si="4"/>
        <v>1</v>
      </c>
      <c r="I135" s="2"/>
      <c r="J135" s="11"/>
      <c r="K135" s="12">
        <f>H135-J135</f>
        <v>1</v>
      </c>
      <c r="L135" s="13">
        <v>9074</v>
      </c>
      <c r="M135" s="14">
        <f t="shared" si="5"/>
        <v>9074</v>
      </c>
      <c r="N135" s="24" t="s">
        <v>705</v>
      </c>
    </row>
    <row r="136" spans="1:14">
      <c r="A136" s="6">
        <v>135</v>
      </c>
      <c r="B136" s="6">
        <v>36000169670</v>
      </c>
      <c r="C136" s="8" t="s">
        <v>139</v>
      </c>
      <c r="D136" s="9" t="s">
        <v>567</v>
      </c>
      <c r="E136" s="6" t="s">
        <v>4</v>
      </c>
      <c r="F136" s="32">
        <v>3</v>
      </c>
      <c r="G136" s="32">
        <v>3</v>
      </c>
      <c r="H136" s="33">
        <f t="shared" si="4"/>
        <v>3</v>
      </c>
      <c r="I136" s="2"/>
      <c r="J136" s="11"/>
      <c r="K136" s="12">
        <f>H136-J136</f>
        <v>3</v>
      </c>
      <c r="L136" s="13">
        <v>28347</v>
      </c>
      <c r="M136" s="14">
        <f t="shared" si="5"/>
        <v>85041</v>
      </c>
      <c r="N136" s="24" t="s">
        <v>706</v>
      </c>
    </row>
    <row r="137" spans="1:14">
      <c r="A137" s="6">
        <v>136</v>
      </c>
      <c r="B137" s="6">
        <v>36000163105</v>
      </c>
      <c r="C137" s="8" t="s">
        <v>140</v>
      </c>
      <c r="D137" s="9" t="s">
        <v>567</v>
      </c>
      <c r="E137" s="6" t="s">
        <v>4</v>
      </c>
      <c r="F137" s="32">
        <v>2</v>
      </c>
      <c r="G137" s="32">
        <v>2</v>
      </c>
      <c r="H137" s="33">
        <f t="shared" si="4"/>
        <v>2</v>
      </c>
      <c r="I137" s="2"/>
      <c r="J137" s="11"/>
      <c r="K137" s="12">
        <f>H137-J137</f>
        <v>2</v>
      </c>
      <c r="L137" s="13">
        <v>1196</v>
      </c>
      <c r="M137" s="14">
        <f t="shared" si="5"/>
        <v>2392</v>
      </c>
      <c r="N137" s="24" t="s">
        <v>707</v>
      </c>
    </row>
    <row r="138" spans="1:14">
      <c r="A138" s="6">
        <v>137</v>
      </c>
      <c r="B138" s="6">
        <v>36000131520</v>
      </c>
      <c r="C138" s="8" t="s">
        <v>141</v>
      </c>
      <c r="D138" s="9" t="s">
        <v>567</v>
      </c>
      <c r="E138" s="6" t="s">
        <v>4</v>
      </c>
      <c r="F138" s="32">
        <v>4</v>
      </c>
      <c r="G138" s="32">
        <v>4</v>
      </c>
      <c r="H138" s="33">
        <f t="shared" si="4"/>
        <v>4</v>
      </c>
      <c r="I138" s="2"/>
      <c r="J138" s="11"/>
      <c r="K138" s="12">
        <f>H138-J138</f>
        <v>4</v>
      </c>
      <c r="L138" s="13">
        <v>8408</v>
      </c>
      <c r="M138" s="14">
        <f t="shared" si="5"/>
        <v>33632</v>
      </c>
      <c r="N138" s="24" t="s">
        <v>708</v>
      </c>
    </row>
    <row r="139" spans="1:14">
      <c r="A139" s="6">
        <v>138</v>
      </c>
      <c r="B139" s="6">
        <v>36000166557</v>
      </c>
      <c r="C139" s="8" t="s">
        <v>142</v>
      </c>
      <c r="D139" s="9" t="s">
        <v>567</v>
      </c>
      <c r="E139" s="6" t="s">
        <v>4</v>
      </c>
      <c r="F139" s="32">
        <v>1</v>
      </c>
      <c r="G139" s="32">
        <v>1</v>
      </c>
      <c r="H139" s="33">
        <f t="shared" si="4"/>
        <v>1</v>
      </c>
      <c r="I139" s="2"/>
      <c r="J139" s="11"/>
      <c r="K139" s="12">
        <f>H139-J139</f>
        <v>1</v>
      </c>
      <c r="L139" s="13">
        <v>36967</v>
      </c>
      <c r="M139" s="14">
        <f t="shared" si="5"/>
        <v>36967</v>
      </c>
      <c r="N139" s="24" t="s">
        <v>709</v>
      </c>
    </row>
    <row r="140" spans="1:14">
      <c r="A140" s="6">
        <v>139</v>
      </c>
      <c r="B140" s="6">
        <v>36000167446</v>
      </c>
      <c r="C140" s="8" t="s">
        <v>143</v>
      </c>
      <c r="D140" s="9" t="s">
        <v>567</v>
      </c>
      <c r="E140" s="6" t="s">
        <v>4</v>
      </c>
      <c r="F140" s="32">
        <v>1</v>
      </c>
      <c r="G140" s="32">
        <v>1</v>
      </c>
      <c r="H140" s="33">
        <f t="shared" si="4"/>
        <v>1</v>
      </c>
      <c r="I140" s="2"/>
      <c r="J140" s="11"/>
      <c r="K140" s="12">
        <f>H140-J140</f>
        <v>1</v>
      </c>
      <c r="L140" s="13">
        <v>1030</v>
      </c>
      <c r="M140" s="14">
        <f t="shared" si="5"/>
        <v>1030</v>
      </c>
      <c r="N140" s="24" t="s">
        <v>710</v>
      </c>
    </row>
    <row r="141" spans="1:14">
      <c r="A141" s="6">
        <v>140</v>
      </c>
      <c r="B141" s="6">
        <v>36000167561</v>
      </c>
      <c r="C141" s="8" t="s">
        <v>144</v>
      </c>
      <c r="D141" s="9" t="s">
        <v>567</v>
      </c>
      <c r="E141" s="6" t="s">
        <v>4</v>
      </c>
      <c r="F141" s="32">
        <v>1</v>
      </c>
      <c r="G141" s="32">
        <v>1</v>
      </c>
      <c r="H141" s="33">
        <f t="shared" si="4"/>
        <v>1</v>
      </c>
      <c r="I141" s="2"/>
      <c r="J141" s="11"/>
      <c r="K141" s="12">
        <f>H141-J141</f>
        <v>1</v>
      </c>
      <c r="L141" s="13">
        <v>1030</v>
      </c>
      <c r="M141" s="14">
        <f t="shared" si="5"/>
        <v>1030</v>
      </c>
      <c r="N141" s="24" t="s">
        <v>711</v>
      </c>
    </row>
    <row r="142" spans="1:14">
      <c r="A142" s="6">
        <v>141</v>
      </c>
      <c r="B142" s="6">
        <v>36000167562</v>
      </c>
      <c r="C142" s="8" t="s">
        <v>145</v>
      </c>
      <c r="D142" s="9" t="s">
        <v>567</v>
      </c>
      <c r="E142" s="6" t="s">
        <v>4</v>
      </c>
      <c r="F142" s="32">
        <v>1</v>
      </c>
      <c r="G142" s="32">
        <v>1</v>
      </c>
      <c r="H142" s="33">
        <f t="shared" si="4"/>
        <v>1</v>
      </c>
      <c r="I142" s="2"/>
      <c r="J142" s="11"/>
      <c r="K142" s="12">
        <f>H142-J142</f>
        <v>1</v>
      </c>
      <c r="L142" s="13">
        <v>1030</v>
      </c>
      <c r="M142" s="14">
        <f t="shared" si="5"/>
        <v>1030</v>
      </c>
      <c r="N142" s="24" t="s">
        <v>712</v>
      </c>
    </row>
    <row r="143" spans="1:14">
      <c r="A143" s="6">
        <v>142</v>
      </c>
      <c r="B143" s="6">
        <v>36000167564</v>
      </c>
      <c r="C143" s="8" t="s">
        <v>146</v>
      </c>
      <c r="D143" s="9" t="s">
        <v>567</v>
      </c>
      <c r="E143" s="6" t="s">
        <v>4</v>
      </c>
      <c r="F143" s="32">
        <v>1</v>
      </c>
      <c r="G143" s="32">
        <v>1</v>
      </c>
      <c r="H143" s="33">
        <f t="shared" si="4"/>
        <v>1</v>
      </c>
      <c r="I143" s="2"/>
      <c r="J143" s="11"/>
      <c r="K143" s="12">
        <f>H143-J143</f>
        <v>1</v>
      </c>
      <c r="L143" s="13">
        <v>1030</v>
      </c>
      <c r="M143" s="14">
        <f t="shared" si="5"/>
        <v>1030</v>
      </c>
      <c r="N143" s="24" t="s">
        <v>713</v>
      </c>
    </row>
    <row r="144" spans="1:14">
      <c r="A144" s="6">
        <v>143</v>
      </c>
      <c r="B144" s="6">
        <v>36000167565</v>
      </c>
      <c r="C144" s="8" t="s">
        <v>147</v>
      </c>
      <c r="D144" s="9" t="s">
        <v>567</v>
      </c>
      <c r="E144" s="6" t="s">
        <v>4</v>
      </c>
      <c r="F144" s="32">
        <v>1</v>
      </c>
      <c r="G144" s="32">
        <v>1</v>
      </c>
      <c r="H144" s="33">
        <f t="shared" si="4"/>
        <v>1</v>
      </c>
      <c r="I144" s="2"/>
      <c r="J144" s="11"/>
      <c r="K144" s="12">
        <f>H144-J144</f>
        <v>1</v>
      </c>
      <c r="L144" s="13">
        <v>1030</v>
      </c>
      <c r="M144" s="14">
        <f t="shared" si="5"/>
        <v>1030</v>
      </c>
      <c r="N144" s="24" t="s">
        <v>714</v>
      </c>
    </row>
    <row r="145" spans="1:14">
      <c r="A145" s="6">
        <v>144</v>
      </c>
      <c r="B145" s="6">
        <v>36000167566</v>
      </c>
      <c r="C145" s="8" t="s">
        <v>148</v>
      </c>
      <c r="D145" s="9" t="s">
        <v>567</v>
      </c>
      <c r="E145" s="6" t="s">
        <v>4</v>
      </c>
      <c r="F145" s="32">
        <v>1</v>
      </c>
      <c r="G145" s="32">
        <v>1</v>
      </c>
      <c r="H145" s="33">
        <f t="shared" si="4"/>
        <v>1</v>
      </c>
      <c r="I145" s="2"/>
      <c r="J145" s="11"/>
      <c r="K145" s="12">
        <f>H145-J145</f>
        <v>1</v>
      </c>
      <c r="L145" s="13">
        <v>909</v>
      </c>
      <c r="M145" s="14">
        <f t="shared" si="5"/>
        <v>909</v>
      </c>
      <c r="N145" s="24" t="s">
        <v>715</v>
      </c>
    </row>
    <row r="146" spans="1:14">
      <c r="A146" s="6">
        <v>145</v>
      </c>
      <c r="B146" s="6">
        <v>36000167567</v>
      </c>
      <c r="C146" s="8" t="s">
        <v>149</v>
      </c>
      <c r="D146" s="9" t="s">
        <v>567</v>
      </c>
      <c r="E146" s="6" t="s">
        <v>4</v>
      </c>
      <c r="F146" s="32">
        <v>1</v>
      </c>
      <c r="G146" s="32">
        <v>1</v>
      </c>
      <c r="H146" s="33">
        <f t="shared" si="4"/>
        <v>1</v>
      </c>
      <c r="I146" s="2"/>
      <c r="J146" s="11"/>
      <c r="K146" s="12">
        <f>H146-J146</f>
        <v>1</v>
      </c>
      <c r="L146" s="13">
        <v>909</v>
      </c>
      <c r="M146" s="14">
        <f t="shared" si="5"/>
        <v>909</v>
      </c>
      <c r="N146" s="24" t="s">
        <v>716</v>
      </c>
    </row>
    <row r="147" spans="1:14">
      <c r="A147" s="6">
        <v>146</v>
      </c>
      <c r="B147" s="6">
        <v>36000167568</v>
      </c>
      <c r="C147" s="8" t="s">
        <v>150</v>
      </c>
      <c r="D147" s="9" t="s">
        <v>567</v>
      </c>
      <c r="E147" s="6" t="s">
        <v>4</v>
      </c>
      <c r="F147" s="32">
        <v>1</v>
      </c>
      <c r="G147" s="32">
        <v>1</v>
      </c>
      <c r="H147" s="33">
        <f t="shared" si="4"/>
        <v>1</v>
      </c>
      <c r="I147" s="2"/>
      <c r="J147" s="11"/>
      <c r="K147" s="12">
        <f>H147-J147</f>
        <v>1</v>
      </c>
      <c r="L147" s="13">
        <v>974</v>
      </c>
      <c r="M147" s="14">
        <f t="shared" si="5"/>
        <v>974</v>
      </c>
      <c r="N147" s="24" t="s">
        <v>717</v>
      </c>
    </row>
    <row r="148" spans="1:14">
      <c r="A148" s="6">
        <v>147</v>
      </c>
      <c r="B148" s="6">
        <v>36000167569</v>
      </c>
      <c r="C148" s="8" t="s">
        <v>151</v>
      </c>
      <c r="D148" s="9" t="s">
        <v>567</v>
      </c>
      <c r="E148" s="6" t="s">
        <v>4</v>
      </c>
      <c r="F148" s="32">
        <v>1</v>
      </c>
      <c r="G148" s="32">
        <v>1</v>
      </c>
      <c r="H148" s="33">
        <f t="shared" si="4"/>
        <v>1</v>
      </c>
      <c r="I148" s="2"/>
      <c r="J148" s="11"/>
      <c r="K148" s="12">
        <f>H148-J148</f>
        <v>1</v>
      </c>
      <c r="L148" s="13">
        <v>1030</v>
      </c>
      <c r="M148" s="14">
        <f t="shared" si="5"/>
        <v>1030</v>
      </c>
      <c r="N148" s="24" t="s">
        <v>718</v>
      </c>
    </row>
    <row r="149" spans="1:14">
      <c r="A149" s="6">
        <v>148</v>
      </c>
      <c r="B149" s="6">
        <v>36000174601</v>
      </c>
      <c r="C149" s="8" t="s">
        <v>152</v>
      </c>
      <c r="D149" s="9" t="s">
        <v>567</v>
      </c>
      <c r="E149" s="6" t="s">
        <v>4</v>
      </c>
      <c r="F149" s="32">
        <v>2</v>
      </c>
      <c r="G149" s="32">
        <v>2</v>
      </c>
      <c r="H149" s="33">
        <f t="shared" si="4"/>
        <v>2</v>
      </c>
      <c r="I149" s="2"/>
      <c r="J149" s="11"/>
      <c r="K149" s="12">
        <f>H149-J149</f>
        <v>2</v>
      </c>
      <c r="L149" s="13">
        <v>2705</v>
      </c>
      <c r="M149" s="14">
        <f t="shared" si="5"/>
        <v>5410</v>
      </c>
      <c r="N149" s="24" t="s">
        <v>719</v>
      </c>
    </row>
    <row r="150" spans="1:14">
      <c r="A150" s="6">
        <v>149</v>
      </c>
      <c r="B150" s="6">
        <v>36000166861</v>
      </c>
      <c r="C150" s="8" t="s">
        <v>153</v>
      </c>
      <c r="D150" s="9" t="s">
        <v>567</v>
      </c>
      <c r="E150" s="6" t="s">
        <v>4</v>
      </c>
      <c r="F150" s="32">
        <v>1</v>
      </c>
      <c r="G150" s="32">
        <v>1</v>
      </c>
      <c r="H150" s="33">
        <f t="shared" si="4"/>
        <v>1</v>
      </c>
      <c r="I150" s="2"/>
      <c r="J150" s="11"/>
      <c r="K150" s="12">
        <f>H150-J150</f>
        <v>1</v>
      </c>
      <c r="L150" s="13">
        <v>238</v>
      </c>
      <c r="M150" s="14">
        <f t="shared" si="5"/>
        <v>238</v>
      </c>
      <c r="N150" s="24" t="s">
        <v>720</v>
      </c>
    </row>
    <row r="151" spans="1:14">
      <c r="A151" s="6">
        <v>150</v>
      </c>
      <c r="B151" s="6">
        <v>36000004518</v>
      </c>
      <c r="C151" s="8" t="s">
        <v>154</v>
      </c>
      <c r="D151" s="9" t="s">
        <v>568</v>
      </c>
      <c r="E151" s="6" t="s">
        <v>4</v>
      </c>
      <c r="F151" s="32">
        <v>1</v>
      </c>
      <c r="G151" s="32">
        <v>1</v>
      </c>
      <c r="H151" s="33">
        <f t="shared" si="4"/>
        <v>1</v>
      </c>
      <c r="I151" s="2"/>
      <c r="J151" s="11"/>
      <c r="K151" s="12">
        <f>H151-J151</f>
        <v>1</v>
      </c>
      <c r="L151" s="13">
        <v>565475.5</v>
      </c>
      <c r="M151" s="14">
        <f t="shared" si="5"/>
        <v>565475.5</v>
      </c>
      <c r="N151" s="24" t="s">
        <v>721</v>
      </c>
    </row>
    <row r="152" spans="1:14" ht="16.5" customHeight="1">
      <c r="A152" s="6">
        <v>151</v>
      </c>
      <c r="B152" s="6">
        <v>36000166735</v>
      </c>
      <c r="C152" s="8" t="s">
        <v>155</v>
      </c>
      <c r="D152" s="9" t="s">
        <v>567</v>
      </c>
      <c r="E152" s="6" t="s">
        <v>4</v>
      </c>
      <c r="F152" s="32">
        <v>1</v>
      </c>
      <c r="G152" s="32">
        <v>1</v>
      </c>
      <c r="H152" s="33">
        <f t="shared" si="4"/>
        <v>1</v>
      </c>
      <c r="I152" s="2"/>
      <c r="J152" s="11"/>
      <c r="K152" s="12">
        <f>H152-J152</f>
        <v>1</v>
      </c>
      <c r="L152" s="13">
        <v>3458</v>
      </c>
      <c r="M152" s="14">
        <f t="shared" si="5"/>
        <v>3458</v>
      </c>
      <c r="N152" s="24" t="s">
        <v>722</v>
      </c>
    </row>
    <row r="153" spans="1:14" ht="16.5" customHeight="1">
      <c r="A153" s="6">
        <v>152</v>
      </c>
      <c r="B153" s="6">
        <v>36000166734</v>
      </c>
      <c r="C153" s="8" t="s">
        <v>156</v>
      </c>
      <c r="D153" s="9" t="s">
        <v>567</v>
      </c>
      <c r="E153" s="6" t="s">
        <v>4</v>
      </c>
      <c r="F153" s="32">
        <v>1</v>
      </c>
      <c r="G153" s="32">
        <v>1</v>
      </c>
      <c r="H153" s="33">
        <f t="shared" si="4"/>
        <v>1</v>
      </c>
      <c r="I153" s="2"/>
      <c r="J153" s="11"/>
      <c r="K153" s="12">
        <f>H153-J153</f>
        <v>1</v>
      </c>
      <c r="L153" s="13">
        <v>3470</v>
      </c>
      <c r="M153" s="14">
        <f t="shared" si="5"/>
        <v>3470</v>
      </c>
      <c r="N153" s="24" t="s">
        <v>723</v>
      </c>
    </row>
    <row r="154" spans="1:14" ht="16.5" customHeight="1">
      <c r="A154" s="6">
        <v>153</v>
      </c>
      <c r="B154" s="6">
        <v>36000166739</v>
      </c>
      <c r="C154" s="8" t="s">
        <v>157</v>
      </c>
      <c r="D154" s="9" t="s">
        <v>567</v>
      </c>
      <c r="E154" s="6" t="s">
        <v>4</v>
      </c>
      <c r="F154" s="32">
        <v>1</v>
      </c>
      <c r="G154" s="32">
        <v>1</v>
      </c>
      <c r="H154" s="33">
        <f t="shared" si="4"/>
        <v>1</v>
      </c>
      <c r="I154" s="2"/>
      <c r="J154" s="11"/>
      <c r="K154" s="12">
        <f>H154-J154</f>
        <v>1</v>
      </c>
      <c r="L154" s="13">
        <v>1935</v>
      </c>
      <c r="M154" s="14">
        <f t="shared" si="5"/>
        <v>1935</v>
      </c>
      <c r="N154" s="24" t="s">
        <v>724</v>
      </c>
    </row>
    <row r="155" spans="1:14" ht="16.5" customHeight="1">
      <c r="A155" s="6">
        <v>154</v>
      </c>
      <c r="B155" s="6">
        <v>36000166732</v>
      </c>
      <c r="C155" s="8" t="s">
        <v>158</v>
      </c>
      <c r="D155" s="9" t="s">
        <v>567</v>
      </c>
      <c r="E155" s="6" t="s">
        <v>4</v>
      </c>
      <c r="F155" s="32">
        <v>1</v>
      </c>
      <c r="G155" s="32">
        <v>1</v>
      </c>
      <c r="H155" s="33">
        <f t="shared" si="4"/>
        <v>1</v>
      </c>
      <c r="I155" s="2"/>
      <c r="J155" s="11"/>
      <c r="K155" s="12">
        <f>H155-J155</f>
        <v>1</v>
      </c>
      <c r="L155" s="13">
        <v>5043</v>
      </c>
      <c r="M155" s="14">
        <f t="shared" si="5"/>
        <v>5043</v>
      </c>
      <c r="N155" s="24" t="s">
        <v>725</v>
      </c>
    </row>
    <row r="156" spans="1:14">
      <c r="A156" s="6">
        <v>155</v>
      </c>
      <c r="B156" s="6">
        <v>36000166366</v>
      </c>
      <c r="C156" s="8" t="s">
        <v>159</v>
      </c>
      <c r="D156" s="9" t="s">
        <v>567</v>
      </c>
      <c r="E156" s="6" t="s">
        <v>4</v>
      </c>
      <c r="F156" s="32">
        <v>1</v>
      </c>
      <c r="G156" s="32">
        <v>1</v>
      </c>
      <c r="H156" s="33">
        <f t="shared" si="4"/>
        <v>1</v>
      </c>
      <c r="I156" s="2"/>
      <c r="J156" s="11"/>
      <c r="K156" s="12">
        <f>H156-J156</f>
        <v>1</v>
      </c>
      <c r="L156" s="13">
        <v>17573</v>
      </c>
      <c r="M156" s="14">
        <f t="shared" si="5"/>
        <v>17573</v>
      </c>
      <c r="N156" s="24" t="s">
        <v>726</v>
      </c>
    </row>
    <row r="157" spans="1:14">
      <c r="A157" s="6">
        <v>156</v>
      </c>
      <c r="B157" s="6">
        <v>36000166733</v>
      </c>
      <c r="C157" s="8" t="s">
        <v>160</v>
      </c>
      <c r="D157" s="9" t="s">
        <v>567</v>
      </c>
      <c r="E157" s="6" t="s">
        <v>4</v>
      </c>
      <c r="F157" s="32">
        <v>1</v>
      </c>
      <c r="G157" s="32">
        <v>1</v>
      </c>
      <c r="H157" s="33">
        <f t="shared" si="4"/>
        <v>1</v>
      </c>
      <c r="I157" s="2"/>
      <c r="J157" s="11"/>
      <c r="K157" s="12">
        <f>H157-J157</f>
        <v>1</v>
      </c>
      <c r="L157" s="13">
        <v>14795</v>
      </c>
      <c r="M157" s="14">
        <f t="shared" si="5"/>
        <v>14795</v>
      </c>
      <c r="N157" s="24" t="s">
        <v>727</v>
      </c>
    </row>
    <row r="158" spans="1:14">
      <c r="A158" s="6">
        <v>157</v>
      </c>
      <c r="B158" s="6">
        <v>36000166361</v>
      </c>
      <c r="C158" s="8" t="s">
        <v>161</v>
      </c>
      <c r="D158" s="9" t="s">
        <v>567</v>
      </c>
      <c r="E158" s="6" t="s">
        <v>4</v>
      </c>
      <c r="F158" s="32">
        <v>1</v>
      </c>
      <c r="G158" s="32">
        <v>1</v>
      </c>
      <c r="H158" s="33">
        <f t="shared" si="4"/>
        <v>1</v>
      </c>
      <c r="I158" s="2"/>
      <c r="J158" s="11"/>
      <c r="K158" s="12">
        <f>H158-J158</f>
        <v>1</v>
      </c>
      <c r="L158" s="13">
        <v>13694</v>
      </c>
      <c r="M158" s="14">
        <f t="shared" si="5"/>
        <v>13694</v>
      </c>
      <c r="N158" s="24" t="s">
        <v>728</v>
      </c>
    </row>
    <row r="159" spans="1:14">
      <c r="A159" s="6">
        <v>158</v>
      </c>
      <c r="B159" s="6">
        <v>36000165979</v>
      </c>
      <c r="C159" s="8" t="s">
        <v>162</v>
      </c>
      <c r="D159" s="9" t="s">
        <v>567</v>
      </c>
      <c r="E159" s="6" t="s">
        <v>4</v>
      </c>
      <c r="F159" s="32">
        <v>5</v>
      </c>
      <c r="G159" s="32">
        <v>5</v>
      </c>
      <c r="H159" s="33">
        <f t="shared" si="4"/>
        <v>5</v>
      </c>
      <c r="I159" s="2"/>
      <c r="J159" s="11"/>
      <c r="K159" s="12">
        <f>H159-J159</f>
        <v>5</v>
      </c>
      <c r="L159" s="13">
        <v>3045</v>
      </c>
      <c r="M159" s="14">
        <f t="shared" si="5"/>
        <v>15225</v>
      </c>
      <c r="N159" s="24" t="s">
        <v>729</v>
      </c>
    </row>
    <row r="160" spans="1:14">
      <c r="A160" s="6">
        <v>159</v>
      </c>
      <c r="B160" s="6">
        <v>36000173816</v>
      </c>
      <c r="C160" s="8" t="s">
        <v>163</v>
      </c>
      <c r="D160" s="9" t="s">
        <v>567</v>
      </c>
      <c r="E160" s="6" t="s">
        <v>4</v>
      </c>
      <c r="F160" s="32">
        <v>1</v>
      </c>
      <c r="G160" s="32">
        <v>1</v>
      </c>
      <c r="H160" s="33">
        <f t="shared" si="4"/>
        <v>1</v>
      </c>
      <c r="I160" s="2"/>
      <c r="J160" s="11"/>
      <c r="K160" s="12">
        <f>H160-J160</f>
        <v>1</v>
      </c>
      <c r="L160" s="13">
        <v>520</v>
      </c>
      <c r="M160" s="14">
        <f t="shared" si="5"/>
        <v>520</v>
      </c>
      <c r="N160" s="24" t="s">
        <v>730</v>
      </c>
    </row>
    <row r="161" spans="1:14">
      <c r="A161" s="6">
        <v>160</v>
      </c>
      <c r="B161" s="6">
        <v>36000078435</v>
      </c>
      <c r="C161" s="8" t="s">
        <v>164</v>
      </c>
      <c r="D161" s="9" t="s">
        <v>570</v>
      </c>
      <c r="E161" s="6" t="s">
        <v>4</v>
      </c>
      <c r="F161" s="32">
        <v>2</v>
      </c>
      <c r="G161" s="32">
        <v>2</v>
      </c>
      <c r="H161" s="33">
        <f t="shared" si="4"/>
        <v>2</v>
      </c>
      <c r="I161" s="2"/>
      <c r="J161" s="11"/>
      <c r="K161" s="12">
        <f>H161-J161</f>
        <v>2</v>
      </c>
      <c r="L161" s="13">
        <v>18793</v>
      </c>
      <c r="M161" s="14">
        <f t="shared" si="5"/>
        <v>37586</v>
      </c>
      <c r="N161" s="24" t="s">
        <v>731</v>
      </c>
    </row>
    <row r="162" spans="1:14">
      <c r="A162" s="6">
        <v>161</v>
      </c>
      <c r="B162" s="6">
        <v>36000078433</v>
      </c>
      <c r="C162" s="8" t="s">
        <v>165</v>
      </c>
      <c r="D162" s="9" t="s">
        <v>570</v>
      </c>
      <c r="E162" s="6" t="s">
        <v>4</v>
      </c>
      <c r="F162" s="32">
        <v>1</v>
      </c>
      <c r="G162" s="32">
        <v>1</v>
      </c>
      <c r="H162" s="33">
        <f t="shared" si="4"/>
        <v>1</v>
      </c>
      <c r="I162" s="2"/>
      <c r="J162" s="11"/>
      <c r="K162" s="12">
        <f>H162-J162</f>
        <v>1</v>
      </c>
      <c r="L162" s="13">
        <v>3837</v>
      </c>
      <c r="M162" s="14">
        <f t="shared" si="5"/>
        <v>3837</v>
      </c>
      <c r="N162" s="24" t="s">
        <v>732</v>
      </c>
    </row>
    <row r="163" spans="1:14">
      <c r="A163" s="6">
        <v>162</v>
      </c>
      <c r="B163" s="6">
        <v>36000078432</v>
      </c>
      <c r="C163" s="8" t="s">
        <v>166</v>
      </c>
      <c r="D163" s="9" t="s">
        <v>570</v>
      </c>
      <c r="E163" s="6" t="s">
        <v>4</v>
      </c>
      <c r="F163" s="32">
        <v>1</v>
      </c>
      <c r="G163" s="32">
        <v>1</v>
      </c>
      <c r="H163" s="33">
        <f t="shared" si="4"/>
        <v>1</v>
      </c>
      <c r="I163" s="2"/>
      <c r="J163" s="11"/>
      <c r="K163" s="12">
        <f>H163-J163</f>
        <v>1</v>
      </c>
      <c r="L163" s="13">
        <v>2506</v>
      </c>
      <c r="M163" s="14">
        <f t="shared" si="5"/>
        <v>2506</v>
      </c>
      <c r="N163" s="24" t="s">
        <v>733</v>
      </c>
    </row>
    <row r="164" spans="1:14">
      <c r="A164" s="6">
        <v>163</v>
      </c>
      <c r="B164" s="6">
        <v>36000163528</v>
      </c>
      <c r="C164" s="8" t="s">
        <v>167</v>
      </c>
      <c r="D164" s="9" t="s">
        <v>567</v>
      </c>
      <c r="E164" s="6" t="s">
        <v>4</v>
      </c>
      <c r="F164" s="32">
        <v>1</v>
      </c>
      <c r="G164" s="32">
        <v>1</v>
      </c>
      <c r="H164" s="33">
        <f t="shared" si="4"/>
        <v>1</v>
      </c>
      <c r="I164" s="2"/>
      <c r="J164" s="11"/>
      <c r="K164" s="12">
        <f>H164-J164</f>
        <v>1</v>
      </c>
      <c r="L164" s="13">
        <v>2041</v>
      </c>
      <c r="M164" s="14">
        <f t="shared" si="5"/>
        <v>2041</v>
      </c>
      <c r="N164" s="24" t="s">
        <v>734</v>
      </c>
    </row>
    <row r="165" spans="1:14">
      <c r="A165" s="6">
        <v>164</v>
      </c>
      <c r="B165" s="6">
        <v>36000041389</v>
      </c>
      <c r="C165" s="8" t="s">
        <v>168</v>
      </c>
      <c r="D165" s="9" t="s">
        <v>567</v>
      </c>
      <c r="E165" s="6" t="s">
        <v>4</v>
      </c>
      <c r="F165" s="32">
        <v>1</v>
      </c>
      <c r="G165" s="32">
        <v>1</v>
      </c>
      <c r="H165" s="33">
        <f t="shared" si="4"/>
        <v>1</v>
      </c>
      <c r="I165" s="2"/>
      <c r="J165" s="11"/>
      <c r="K165" s="12">
        <f>H165-J165</f>
        <v>1</v>
      </c>
      <c r="L165" s="13">
        <v>2155</v>
      </c>
      <c r="M165" s="14">
        <f t="shared" si="5"/>
        <v>2155</v>
      </c>
      <c r="N165" s="24" t="s">
        <v>735</v>
      </c>
    </row>
    <row r="166" spans="1:14">
      <c r="A166" s="6">
        <v>165</v>
      </c>
      <c r="B166" s="6">
        <v>36000041385</v>
      </c>
      <c r="C166" s="8" t="s">
        <v>169</v>
      </c>
      <c r="D166" s="9" t="s">
        <v>567</v>
      </c>
      <c r="E166" s="6" t="s">
        <v>4</v>
      </c>
      <c r="F166" s="32">
        <v>2</v>
      </c>
      <c r="G166" s="32">
        <v>2</v>
      </c>
      <c r="H166" s="33">
        <f t="shared" si="4"/>
        <v>2</v>
      </c>
      <c r="I166" s="2"/>
      <c r="J166" s="11"/>
      <c r="K166" s="12">
        <f>H166-J166</f>
        <v>2</v>
      </c>
      <c r="L166" s="13">
        <v>1420</v>
      </c>
      <c r="M166" s="14">
        <f t="shared" si="5"/>
        <v>2840</v>
      </c>
      <c r="N166" s="24" t="s">
        <v>736</v>
      </c>
    </row>
    <row r="167" spans="1:14">
      <c r="A167" s="6">
        <v>166</v>
      </c>
      <c r="B167" s="6">
        <v>36000161037</v>
      </c>
      <c r="C167" s="8" t="s">
        <v>170</v>
      </c>
      <c r="D167" s="9" t="s">
        <v>567</v>
      </c>
      <c r="E167" s="6" t="s">
        <v>4</v>
      </c>
      <c r="F167" s="32">
        <v>5</v>
      </c>
      <c r="G167" s="32">
        <v>5</v>
      </c>
      <c r="H167" s="33">
        <f t="shared" si="4"/>
        <v>5</v>
      </c>
      <c r="I167" s="2"/>
      <c r="J167" s="11"/>
      <c r="K167" s="12">
        <f>H167-J167</f>
        <v>5</v>
      </c>
      <c r="L167" s="13">
        <v>22096</v>
      </c>
      <c r="M167" s="14">
        <f t="shared" si="5"/>
        <v>110480</v>
      </c>
      <c r="N167" s="24" t="s">
        <v>737</v>
      </c>
    </row>
    <row r="168" spans="1:14">
      <c r="A168" s="6">
        <v>167</v>
      </c>
      <c r="B168" s="6">
        <v>36000041390</v>
      </c>
      <c r="C168" s="8" t="s">
        <v>171</v>
      </c>
      <c r="D168" s="9" t="s">
        <v>567</v>
      </c>
      <c r="E168" s="6" t="s">
        <v>4</v>
      </c>
      <c r="F168" s="32">
        <v>4</v>
      </c>
      <c r="G168" s="32">
        <v>4</v>
      </c>
      <c r="H168" s="33">
        <f t="shared" si="4"/>
        <v>4</v>
      </c>
      <c r="I168" s="2"/>
      <c r="J168" s="11"/>
      <c r="K168" s="12">
        <f>H168-J168</f>
        <v>4</v>
      </c>
      <c r="L168" s="13">
        <v>1026</v>
      </c>
      <c r="M168" s="14">
        <f t="shared" si="5"/>
        <v>4104</v>
      </c>
      <c r="N168" s="24" t="s">
        <v>738</v>
      </c>
    </row>
    <row r="169" spans="1:14">
      <c r="A169" s="6">
        <v>168</v>
      </c>
      <c r="B169" s="6">
        <v>36000171237</v>
      </c>
      <c r="C169" s="8" t="s">
        <v>172</v>
      </c>
      <c r="D169" s="9" t="s">
        <v>567</v>
      </c>
      <c r="E169" s="6" t="s">
        <v>4</v>
      </c>
      <c r="F169" s="32">
        <v>6</v>
      </c>
      <c r="G169" s="32">
        <v>6</v>
      </c>
      <c r="H169" s="33">
        <f t="shared" si="4"/>
        <v>6</v>
      </c>
      <c r="I169" s="2"/>
      <c r="J169" s="11"/>
      <c r="K169" s="12">
        <f>H169-J169</f>
        <v>6</v>
      </c>
      <c r="L169" s="13">
        <v>241</v>
      </c>
      <c r="M169" s="14">
        <f t="shared" si="5"/>
        <v>1446</v>
      </c>
      <c r="N169" s="24" t="s">
        <v>739</v>
      </c>
    </row>
    <row r="170" spans="1:14">
      <c r="A170" s="6">
        <v>169</v>
      </c>
      <c r="B170" s="6">
        <v>36000171235</v>
      </c>
      <c r="C170" s="8" t="s">
        <v>173</v>
      </c>
      <c r="D170" s="9" t="s">
        <v>567</v>
      </c>
      <c r="E170" s="6" t="s">
        <v>4</v>
      </c>
      <c r="F170" s="32">
        <v>4</v>
      </c>
      <c r="G170" s="32">
        <v>4</v>
      </c>
      <c r="H170" s="33">
        <f t="shared" si="4"/>
        <v>4</v>
      </c>
      <c r="I170" s="2"/>
      <c r="J170" s="11"/>
      <c r="K170" s="12">
        <f>H170-J170</f>
        <v>4</v>
      </c>
      <c r="L170" s="13">
        <v>832</v>
      </c>
      <c r="M170" s="14">
        <f t="shared" si="5"/>
        <v>3328</v>
      </c>
      <c r="N170" s="24" t="s">
        <v>740</v>
      </c>
    </row>
    <row r="171" spans="1:14">
      <c r="A171" s="6">
        <v>170</v>
      </c>
      <c r="B171" s="6">
        <v>36000171233</v>
      </c>
      <c r="C171" s="8" t="s">
        <v>174</v>
      </c>
      <c r="D171" s="9" t="s">
        <v>567</v>
      </c>
      <c r="E171" s="6" t="s">
        <v>4</v>
      </c>
      <c r="F171" s="32">
        <v>35</v>
      </c>
      <c r="G171" s="32">
        <v>35</v>
      </c>
      <c r="H171" s="33">
        <f t="shared" si="4"/>
        <v>35</v>
      </c>
      <c r="I171" s="2"/>
      <c r="J171" s="11"/>
      <c r="K171" s="12">
        <f>H171-J171</f>
        <v>35</v>
      </c>
      <c r="L171" s="13">
        <v>424</v>
      </c>
      <c r="M171" s="14">
        <f t="shared" si="5"/>
        <v>14840</v>
      </c>
      <c r="N171" s="24" t="s">
        <v>741</v>
      </c>
    </row>
    <row r="172" spans="1:14">
      <c r="A172" s="6">
        <v>171</v>
      </c>
      <c r="B172" s="6">
        <v>36000176121</v>
      </c>
      <c r="C172" s="8" t="s">
        <v>175</v>
      </c>
      <c r="D172" s="9" t="s">
        <v>567</v>
      </c>
      <c r="E172" s="6" t="s">
        <v>4</v>
      </c>
      <c r="F172" s="32">
        <v>9</v>
      </c>
      <c r="G172" s="32">
        <v>9</v>
      </c>
      <c r="H172" s="33">
        <f t="shared" si="4"/>
        <v>9</v>
      </c>
      <c r="I172" s="2"/>
      <c r="J172" s="11"/>
      <c r="K172" s="12">
        <f>H172-J172</f>
        <v>9</v>
      </c>
      <c r="L172" s="13">
        <v>18830</v>
      </c>
      <c r="M172" s="14">
        <f t="shared" si="5"/>
        <v>169470</v>
      </c>
      <c r="N172" s="24" t="s">
        <v>742</v>
      </c>
    </row>
    <row r="173" spans="1:14">
      <c r="A173" s="6">
        <v>172</v>
      </c>
      <c r="B173" s="6">
        <v>36000172621</v>
      </c>
      <c r="C173" s="8" t="s">
        <v>176</v>
      </c>
      <c r="D173" s="9" t="s">
        <v>566</v>
      </c>
      <c r="E173" s="6" t="s">
        <v>4</v>
      </c>
      <c r="F173" s="32">
        <v>1</v>
      </c>
      <c r="G173" s="32">
        <v>1</v>
      </c>
      <c r="H173" s="33">
        <f t="shared" si="4"/>
        <v>1</v>
      </c>
      <c r="I173" s="2"/>
      <c r="J173" s="11"/>
      <c r="K173" s="12">
        <f>H173-J173</f>
        <v>1</v>
      </c>
      <c r="L173" s="13">
        <v>430</v>
      </c>
      <c r="M173" s="14">
        <f t="shared" si="5"/>
        <v>430</v>
      </c>
      <c r="N173" s="24" t="s">
        <v>743</v>
      </c>
    </row>
    <row r="174" spans="1:14">
      <c r="A174" s="6">
        <v>173</v>
      </c>
      <c r="B174" s="6">
        <v>36000148410</v>
      </c>
      <c r="C174" s="8" t="s">
        <v>177</v>
      </c>
      <c r="D174" s="9" t="s">
        <v>568</v>
      </c>
      <c r="E174" s="6" t="s">
        <v>4</v>
      </c>
      <c r="F174" s="32">
        <v>1</v>
      </c>
      <c r="G174" s="32">
        <v>1</v>
      </c>
      <c r="H174" s="33">
        <f t="shared" si="4"/>
        <v>1</v>
      </c>
      <c r="I174" s="2"/>
      <c r="J174" s="11"/>
      <c r="K174" s="12">
        <f>H174-J174</f>
        <v>1</v>
      </c>
      <c r="L174" s="13">
        <v>54167</v>
      </c>
      <c r="M174" s="14">
        <f t="shared" si="5"/>
        <v>54167</v>
      </c>
      <c r="N174" s="24" t="s">
        <v>744</v>
      </c>
    </row>
    <row r="175" spans="1:14">
      <c r="A175" s="6">
        <v>174</v>
      </c>
      <c r="B175" s="6">
        <v>36000175967</v>
      </c>
      <c r="C175" s="8" t="s">
        <v>178</v>
      </c>
      <c r="D175" s="9" t="s">
        <v>567</v>
      </c>
      <c r="E175" s="6" t="s">
        <v>4</v>
      </c>
      <c r="F175" s="32">
        <v>1</v>
      </c>
      <c r="G175" s="32">
        <v>1</v>
      </c>
      <c r="H175" s="33">
        <f t="shared" si="4"/>
        <v>1</v>
      </c>
      <c r="I175" s="2"/>
      <c r="J175" s="11"/>
      <c r="K175" s="12">
        <f>H175-J175</f>
        <v>1</v>
      </c>
      <c r="L175" s="13">
        <v>102978</v>
      </c>
      <c r="M175" s="14">
        <f t="shared" si="5"/>
        <v>102978</v>
      </c>
      <c r="N175" s="24" t="s">
        <v>745</v>
      </c>
    </row>
    <row r="176" spans="1:14">
      <c r="A176" s="6">
        <v>175</v>
      </c>
      <c r="B176" s="6">
        <v>36000174923</v>
      </c>
      <c r="C176" s="8" t="s">
        <v>179</v>
      </c>
      <c r="D176" s="9" t="s">
        <v>567</v>
      </c>
      <c r="E176" s="6" t="s">
        <v>4</v>
      </c>
      <c r="F176" s="32">
        <v>8</v>
      </c>
      <c r="G176" s="32">
        <v>8</v>
      </c>
      <c r="H176" s="33">
        <f t="shared" si="4"/>
        <v>8</v>
      </c>
      <c r="I176" s="2"/>
      <c r="J176" s="11"/>
      <c r="K176" s="12">
        <f>H176-J176</f>
        <v>8</v>
      </c>
      <c r="L176" s="13">
        <v>106</v>
      </c>
      <c r="M176" s="14">
        <f t="shared" si="5"/>
        <v>848</v>
      </c>
      <c r="N176" s="24" t="s">
        <v>746</v>
      </c>
    </row>
    <row r="177" spans="1:14">
      <c r="A177" s="6">
        <v>176</v>
      </c>
      <c r="B177" s="6">
        <v>36000171239</v>
      </c>
      <c r="C177" s="8" t="s">
        <v>180</v>
      </c>
      <c r="D177" s="9" t="s">
        <v>567</v>
      </c>
      <c r="E177" s="6" t="s">
        <v>4</v>
      </c>
      <c r="F177" s="32">
        <v>480</v>
      </c>
      <c r="G177" s="32">
        <v>480</v>
      </c>
      <c r="H177" s="33">
        <f t="shared" si="4"/>
        <v>480</v>
      </c>
      <c r="I177" s="2"/>
      <c r="J177" s="11"/>
      <c r="K177" s="12">
        <f>H177-J177</f>
        <v>480</v>
      </c>
      <c r="L177" s="13">
        <v>46</v>
      </c>
      <c r="M177" s="14">
        <f t="shared" si="5"/>
        <v>22080</v>
      </c>
      <c r="N177" s="24" t="s">
        <v>747</v>
      </c>
    </row>
    <row r="178" spans="1:14">
      <c r="A178" s="6">
        <v>177</v>
      </c>
      <c r="B178" s="6">
        <v>36000129977</v>
      </c>
      <c r="C178" s="8" t="s">
        <v>181</v>
      </c>
      <c r="D178" s="9" t="s">
        <v>567</v>
      </c>
      <c r="E178" s="6" t="s">
        <v>4</v>
      </c>
      <c r="F178" s="32">
        <v>1</v>
      </c>
      <c r="G178" s="32">
        <v>1</v>
      </c>
      <c r="H178" s="33">
        <f t="shared" si="4"/>
        <v>1</v>
      </c>
      <c r="I178" s="2"/>
      <c r="J178" s="11"/>
      <c r="K178" s="12">
        <f>H178-J178</f>
        <v>1</v>
      </c>
      <c r="L178" s="13">
        <v>108088</v>
      </c>
      <c r="M178" s="14">
        <f t="shared" si="5"/>
        <v>108088</v>
      </c>
      <c r="N178" s="24" t="s">
        <v>748</v>
      </c>
    </row>
    <row r="179" spans="1:14">
      <c r="A179" s="6">
        <v>178</v>
      </c>
      <c r="B179" s="6">
        <v>36000166358</v>
      </c>
      <c r="C179" s="8" t="s">
        <v>161</v>
      </c>
      <c r="D179" s="9" t="s">
        <v>567</v>
      </c>
      <c r="E179" s="6" t="s">
        <v>4</v>
      </c>
      <c r="F179" s="32">
        <v>1</v>
      </c>
      <c r="G179" s="32">
        <v>1</v>
      </c>
      <c r="H179" s="33">
        <f t="shared" si="4"/>
        <v>1</v>
      </c>
      <c r="I179" s="2"/>
      <c r="J179" s="11"/>
      <c r="K179" s="12">
        <f>H179-J179</f>
        <v>1</v>
      </c>
      <c r="L179" s="13">
        <v>12254</v>
      </c>
      <c r="M179" s="14">
        <f t="shared" si="5"/>
        <v>12254</v>
      </c>
      <c r="N179" s="24" t="s">
        <v>749</v>
      </c>
    </row>
    <row r="180" spans="1:14">
      <c r="A180" s="6">
        <v>179</v>
      </c>
      <c r="B180" s="6">
        <v>36000174504</v>
      </c>
      <c r="C180" s="8" t="s">
        <v>182</v>
      </c>
      <c r="D180" s="9" t="s">
        <v>567</v>
      </c>
      <c r="E180" s="6" t="s">
        <v>4</v>
      </c>
      <c r="F180" s="32">
        <v>6</v>
      </c>
      <c r="G180" s="32">
        <v>6</v>
      </c>
      <c r="H180" s="33">
        <f t="shared" si="4"/>
        <v>6</v>
      </c>
      <c r="I180" s="2"/>
      <c r="J180" s="11"/>
      <c r="K180" s="12">
        <f>H180-J180</f>
        <v>6</v>
      </c>
      <c r="L180" s="13">
        <v>2525</v>
      </c>
      <c r="M180" s="14">
        <f t="shared" si="5"/>
        <v>15150</v>
      </c>
      <c r="N180" s="24" t="s">
        <v>750</v>
      </c>
    </row>
    <row r="181" spans="1:14" ht="14.45" customHeight="1">
      <c r="A181" s="6">
        <v>180</v>
      </c>
      <c r="B181" s="6">
        <v>36000159124</v>
      </c>
      <c r="C181" s="8" t="s">
        <v>183</v>
      </c>
      <c r="D181" s="9" t="s">
        <v>570</v>
      </c>
      <c r="E181" s="6" t="s">
        <v>4</v>
      </c>
      <c r="F181" s="32">
        <v>2</v>
      </c>
      <c r="G181" s="32">
        <v>2</v>
      </c>
      <c r="H181" s="33">
        <f t="shared" si="4"/>
        <v>2</v>
      </c>
      <c r="I181" s="31"/>
      <c r="J181" s="11"/>
      <c r="K181" s="12">
        <f>H181-J181</f>
        <v>2</v>
      </c>
      <c r="L181" s="13">
        <v>494174</v>
      </c>
      <c r="M181" s="14">
        <f t="shared" si="5"/>
        <v>988348</v>
      </c>
      <c r="N181" s="24" t="s">
        <v>751</v>
      </c>
    </row>
    <row r="182" spans="1:14">
      <c r="A182" s="6">
        <v>181</v>
      </c>
      <c r="B182" s="6">
        <v>36000118464</v>
      </c>
      <c r="C182" s="8" t="s">
        <v>184</v>
      </c>
      <c r="D182" s="9" t="s">
        <v>570</v>
      </c>
      <c r="E182" s="6" t="s">
        <v>4</v>
      </c>
      <c r="F182" s="32">
        <v>1</v>
      </c>
      <c r="G182" s="32">
        <v>1</v>
      </c>
      <c r="H182" s="33">
        <f t="shared" si="4"/>
        <v>1</v>
      </c>
      <c r="I182" s="2"/>
      <c r="J182" s="11"/>
      <c r="K182" s="12">
        <f>H182-J182</f>
        <v>1</v>
      </c>
      <c r="L182" s="13">
        <v>8943</v>
      </c>
      <c r="M182" s="14">
        <f t="shared" si="5"/>
        <v>8943</v>
      </c>
      <c r="N182" s="24" t="s">
        <v>752</v>
      </c>
    </row>
    <row r="183" spans="1:14">
      <c r="A183" s="6">
        <v>182</v>
      </c>
      <c r="B183" s="6">
        <v>36000175985</v>
      </c>
      <c r="C183" s="8" t="s">
        <v>185</v>
      </c>
      <c r="D183" s="9" t="s">
        <v>567</v>
      </c>
      <c r="E183" s="6" t="s">
        <v>4</v>
      </c>
      <c r="F183" s="32">
        <v>2</v>
      </c>
      <c r="G183" s="32">
        <v>2</v>
      </c>
      <c r="H183" s="33">
        <f t="shared" si="4"/>
        <v>2</v>
      </c>
      <c r="I183" s="2"/>
      <c r="J183" s="11"/>
      <c r="K183" s="12">
        <f>H183-J183</f>
        <v>2</v>
      </c>
      <c r="L183" s="13">
        <v>37737</v>
      </c>
      <c r="M183" s="14">
        <f t="shared" si="5"/>
        <v>75474</v>
      </c>
      <c r="N183" s="24" t="s">
        <v>753</v>
      </c>
    </row>
    <row r="184" spans="1:14">
      <c r="A184" s="6">
        <v>183</v>
      </c>
      <c r="B184" s="6">
        <v>36000177278</v>
      </c>
      <c r="C184" s="8" t="s">
        <v>186</v>
      </c>
      <c r="D184" s="9" t="s">
        <v>567</v>
      </c>
      <c r="E184" s="6" t="s">
        <v>4</v>
      </c>
      <c r="F184" s="32">
        <v>1</v>
      </c>
      <c r="G184" s="32">
        <v>1</v>
      </c>
      <c r="H184" s="33">
        <f t="shared" si="4"/>
        <v>1</v>
      </c>
      <c r="I184" s="2"/>
      <c r="J184" s="11"/>
      <c r="K184" s="12">
        <f>H184-J184</f>
        <v>1</v>
      </c>
      <c r="L184" s="13">
        <v>256353</v>
      </c>
      <c r="M184" s="14">
        <f t="shared" si="5"/>
        <v>256353</v>
      </c>
      <c r="N184" s="24" t="s">
        <v>754</v>
      </c>
    </row>
    <row r="185" spans="1:14">
      <c r="A185" s="6">
        <v>184</v>
      </c>
      <c r="B185" s="6">
        <v>36000100632</v>
      </c>
      <c r="C185" s="8" t="s">
        <v>187</v>
      </c>
      <c r="D185" s="9" t="s">
        <v>567</v>
      </c>
      <c r="E185" s="6" t="s">
        <v>4</v>
      </c>
      <c r="F185" s="32">
        <v>5</v>
      </c>
      <c r="G185" s="32">
        <v>5</v>
      </c>
      <c r="H185" s="33">
        <f t="shared" si="4"/>
        <v>5</v>
      </c>
      <c r="I185" s="2"/>
      <c r="J185" s="11"/>
      <c r="K185" s="12">
        <f>H185-J185</f>
        <v>5</v>
      </c>
      <c r="L185" s="13">
        <v>640</v>
      </c>
      <c r="M185" s="14">
        <f t="shared" si="5"/>
        <v>3200</v>
      </c>
      <c r="N185" s="24" t="s">
        <v>755</v>
      </c>
    </row>
    <row r="186" spans="1:14">
      <c r="A186" s="6">
        <v>185</v>
      </c>
      <c r="B186" s="6">
        <v>36000100633</v>
      </c>
      <c r="C186" s="8" t="s">
        <v>188</v>
      </c>
      <c r="D186" s="9" t="s">
        <v>567</v>
      </c>
      <c r="E186" s="6" t="s">
        <v>4</v>
      </c>
      <c r="F186" s="32">
        <v>2</v>
      </c>
      <c r="G186" s="32">
        <v>2</v>
      </c>
      <c r="H186" s="33">
        <f t="shared" si="4"/>
        <v>2</v>
      </c>
      <c r="I186" s="2"/>
      <c r="J186" s="11"/>
      <c r="K186" s="12">
        <f>H186-J186</f>
        <v>2</v>
      </c>
      <c r="L186" s="13">
        <v>1040</v>
      </c>
      <c r="M186" s="14">
        <f t="shared" si="5"/>
        <v>2080</v>
      </c>
      <c r="N186" s="24" t="s">
        <v>756</v>
      </c>
    </row>
    <row r="187" spans="1:14">
      <c r="A187" s="6">
        <v>186</v>
      </c>
      <c r="B187" s="6">
        <v>36000170122</v>
      </c>
      <c r="C187" s="8" t="s">
        <v>189</v>
      </c>
      <c r="D187" s="9" t="s">
        <v>571</v>
      </c>
      <c r="E187" s="6" t="s">
        <v>4</v>
      </c>
      <c r="F187" s="32">
        <v>78.400000000000006</v>
      </c>
      <c r="G187" s="32">
        <v>78.400000000000006</v>
      </c>
      <c r="H187" s="33">
        <f t="shared" si="4"/>
        <v>78.400000000000006</v>
      </c>
      <c r="I187" s="2"/>
      <c r="J187" s="11"/>
      <c r="K187" s="12">
        <f>H187-J187</f>
        <v>78.400000000000006</v>
      </c>
      <c r="L187" s="13">
        <v>1079</v>
      </c>
      <c r="M187" s="14">
        <f t="shared" si="5"/>
        <v>84593.600000000006</v>
      </c>
      <c r="N187" s="24" t="s">
        <v>757</v>
      </c>
    </row>
    <row r="188" spans="1:14">
      <c r="A188" s="6">
        <v>187</v>
      </c>
      <c r="B188" s="6">
        <v>36000163091</v>
      </c>
      <c r="C188" s="8" t="s">
        <v>190</v>
      </c>
      <c r="D188" s="9" t="s">
        <v>567</v>
      </c>
      <c r="E188" s="6" t="s">
        <v>4</v>
      </c>
      <c r="F188" s="32">
        <v>2</v>
      </c>
      <c r="G188" s="32">
        <v>2</v>
      </c>
      <c r="H188" s="33">
        <f t="shared" si="4"/>
        <v>2</v>
      </c>
      <c r="I188" s="2"/>
      <c r="J188" s="11"/>
      <c r="K188" s="12">
        <f>H188-J188</f>
        <v>2</v>
      </c>
      <c r="L188" s="13">
        <v>64</v>
      </c>
      <c r="M188" s="14">
        <f t="shared" si="5"/>
        <v>128</v>
      </c>
      <c r="N188" s="24" t="s">
        <v>758</v>
      </c>
    </row>
    <row r="189" spans="1:14">
      <c r="A189" s="6">
        <v>188</v>
      </c>
      <c r="B189" s="6">
        <v>36000165714</v>
      </c>
      <c r="C189" s="8" t="s">
        <v>191</v>
      </c>
      <c r="D189" s="9" t="s">
        <v>567</v>
      </c>
      <c r="E189" s="6" t="s">
        <v>4</v>
      </c>
      <c r="F189" s="32">
        <v>10</v>
      </c>
      <c r="G189" s="32">
        <v>10</v>
      </c>
      <c r="H189" s="33">
        <f t="shared" si="4"/>
        <v>10</v>
      </c>
      <c r="I189" s="2"/>
      <c r="J189" s="11"/>
      <c r="K189" s="12">
        <f>H189-J189</f>
        <v>10</v>
      </c>
      <c r="L189" s="13">
        <v>3</v>
      </c>
      <c r="M189" s="14">
        <f t="shared" si="5"/>
        <v>30</v>
      </c>
      <c r="N189" s="24" t="s">
        <v>759</v>
      </c>
    </row>
    <row r="190" spans="1:14">
      <c r="A190" s="6">
        <v>189</v>
      </c>
      <c r="B190" s="6">
        <v>36000170355</v>
      </c>
      <c r="C190" s="8" t="s">
        <v>192</v>
      </c>
      <c r="D190" s="9" t="s">
        <v>567</v>
      </c>
      <c r="E190" s="6" t="s">
        <v>4</v>
      </c>
      <c r="F190" s="32">
        <v>2</v>
      </c>
      <c r="G190" s="32">
        <v>2</v>
      </c>
      <c r="H190" s="33">
        <f t="shared" si="4"/>
        <v>2</v>
      </c>
      <c r="I190" s="2"/>
      <c r="J190" s="11"/>
      <c r="K190" s="12">
        <f>H190-J190</f>
        <v>2</v>
      </c>
      <c r="L190" s="13">
        <v>9199</v>
      </c>
      <c r="M190" s="14">
        <f t="shared" si="5"/>
        <v>18398</v>
      </c>
      <c r="N190" s="24" t="s">
        <v>760</v>
      </c>
    </row>
    <row r="191" spans="1:14">
      <c r="A191" s="6">
        <v>190</v>
      </c>
      <c r="B191" s="6">
        <v>36000168715</v>
      </c>
      <c r="C191" s="8" t="s">
        <v>193</v>
      </c>
      <c r="D191" s="9" t="s">
        <v>567</v>
      </c>
      <c r="E191" s="6" t="s">
        <v>4</v>
      </c>
      <c r="F191" s="32">
        <v>1</v>
      </c>
      <c r="G191" s="32">
        <v>1</v>
      </c>
      <c r="H191" s="33">
        <f t="shared" si="4"/>
        <v>1</v>
      </c>
      <c r="I191" s="2"/>
      <c r="J191" s="11"/>
      <c r="K191" s="12">
        <f>H191-J191</f>
        <v>1</v>
      </c>
      <c r="L191" s="13">
        <v>65235</v>
      </c>
      <c r="M191" s="14">
        <f t="shared" si="5"/>
        <v>65235</v>
      </c>
      <c r="N191" s="24" t="s">
        <v>761</v>
      </c>
    </row>
    <row r="192" spans="1:14">
      <c r="A192" s="6">
        <v>191</v>
      </c>
      <c r="B192" s="6">
        <v>36000174147</v>
      </c>
      <c r="C192" s="8" t="s">
        <v>194</v>
      </c>
      <c r="D192" s="9" t="s">
        <v>567</v>
      </c>
      <c r="E192" s="6" t="s">
        <v>4</v>
      </c>
      <c r="F192" s="32">
        <v>2</v>
      </c>
      <c r="G192" s="32">
        <v>2</v>
      </c>
      <c r="H192" s="33">
        <f t="shared" si="4"/>
        <v>2</v>
      </c>
      <c r="I192" s="2"/>
      <c r="J192" s="11"/>
      <c r="K192" s="12">
        <f>H192-J192</f>
        <v>2</v>
      </c>
      <c r="L192" s="13">
        <v>8340</v>
      </c>
      <c r="M192" s="14">
        <f t="shared" si="5"/>
        <v>16680</v>
      </c>
      <c r="N192" s="24" t="s">
        <v>762</v>
      </c>
    </row>
    <row r="193" spans="1:14">
      <c r="A193" s="6">
        <v>192</v>
      </c>
      <c r="B193" s="6">
        <v>36000121277</v>
      </c>
      <c r="C193" s="8" t="s">
        <v>195</v>
      </c>
      <c r="D193" s="9" t="s">
        <v>567</v>
      </c>
      <c r="E193" s="6" t="s">
        <v>4</v>
      </c>
      <c r="F193" s="32">
        <v>1</v>
      </c>
      <c r="G193" s="32">
        <v>1</v>
      </c>
      <c r="H193" s="33">
        <f t="shared" si="4"/>
        <v>1</v>
      </c>
      <c r="I193" s="2"/>
      <c r="J193" s="11"/>
      <c r="K193" s="12">
        <f>H193-J193</f>
        <v>1</v>
      </c>
      <c r="L193" s="13">
        <v>13844</v>
      </c>
      <c r="M193" s="14">
        <f t="shared" si="5"/>
        <v>13844</v>
      </c>
      <c r="N193" s="24" t="s">
        <v>763</v>
      </c>
    </row>
    <row r="194" spans="1:14">
      <c r="A194" s="6">
        <v>193</v>
      </c>
      <c r="B194" s="6">
        <v>36000159836</v>
      </c>
      <c r="C194" s="8" t="s">
        <v>196</v>
      </c>
      <c r="D194" s="9" t="s">
        <v>567</v>
      </c>
      <c r="E194" s="6" t="s">
        <v>4</v>
      </c>
      <c r="F194" s="32">
        <v>1</v>
      </c>
      <c r="G194" s="32">
        <v>1</v>
      </c>
      <c r="H194" s="33">
        <f t="shared" si="4"/>
        <v>1</v>
      </c>
      <c r="I194" s="2"/>
      <c r="J194" s="11"/>
      <c r="K194" s="12">
        <f>H194-J194</f>
        <v>1</v>
      </c>
      <c r="L194" s="13">
        <v>10724</v>
      </c>
      <c r="M194" s="14">
        <f t="shared" si="5"/>
        <v>10724</v>
      </c>
      <c r="N194" s="24" t="s">
        <v>764</v>
      </c>
    </row>
    <row r="195" spans="1:14">
      <c r="A195" s="6">
        <v>194</v>
      </c>
      <c r="B195" s="6">
        <v>36000171444</v>
      </c>
      <c r="C195" s="8" t="s">
        <v>197</v>
      </c>
      <c r="D195" s="9" t="s">
        <v>567</v>
      </c>
      <c r="E195" s="6" t="s">
        <v>4</v>
      </c>
      <c r="F195" s="32">
        <v>2</v>
      </c>
      <c r="G195" s="32">
        <v>2</v>
      </c>
      <c r="H195" s="33">
        <f t="shared" ref="H195:H258" si="6">MIN(F195,G195)</f>
        <v>2</v>
      </c>
      <c r="I195" s="2"/>
      <c r="J195" s="11"/>
      <c r="K195" s="12">
        <f>H195-J195</f>
        <v>2</v>
      </c>
      <c r="L195" s="13">
        <v>29161</v>
      </c>
      <c r="M195" s="14">
        <f t="shared" ref="M195:M258" si="7">K195*L195</f>
        <v>58322</v>
      </c>
      <c r="N195" s="24" t="s">
        <v>765</v>
      </c>
    </row>
    <row r="196" spans="1:14">
      <c r="A196" s="6">
        <v>195</v>
      </c>
      <c r="B196" s="6">
        <v>36000167849</v>
      </c>
      <c r="C196" s="8" t="s">
        <v>198</v>
      </c>
      <c r="D196" s="9" t="s">
        <v>567</v>
      </c>
      <c r="E196" s="6" t="s">
        <v>4</v>
      </c>
      <c r="F196" s="32">
        <v>1</v>
      </c>
      <c r="G196" s="32">
        <v>1</v>
      </c>
      <c r="H196" s="33">
        <f t="shared" si="6"/>
        <v>1</v>
      </c>
      <c r="I196" s="2"/>
      <c r="J196" s="11"/>
      <c r="K196" s="12">
        <f>H196-J196</f>
        <v>1</v>
      </c>
      <c r="L196" s="13">
        <v>11871</v>
      </c>
      <c r="M196" s="14">
        <f t="shared" si="7"/>
        <v>11871</v>
      </c>
      <c r="N196" s="24" t="s">
        <v>766</v>
      </c>
    </row>
    <row r="197" spans="1:14">
      <c r="A197" s="6">
        <v>196</v>
      </c>
      <c r="B197" s="6">
        <v>36000168180</v>
      </c>
      <c r="C197" s="8" t="s">
        <v>199</v>
      </c>
      <c r="D197" s="9" t="s">
        <v>567</v>
      </c>
      <c r="E197" s="6" t="s">
        <v>4</v>
      </c>
      <c r="F197" s="32">
        <v>4</v>
      </c>
      <c r="G197" s="32">
        <v>4</v>
      </c>
      <c r="H197" s="33">
        <f t="shared" si="6"/>
        <v>4</v>
      </c>
      <c r="I197" s="2"/>
      <c r="J197" s="11"/>
      <c r="K197" s="12">
        <f>H197-J197</f>
        <v>4</v>
      </c>
      <c r="L197" s="13">
        <v>63601</v>
      </c>
      <c r="M197" s="14">
        <f t="shared" si="7"/>
        <v>254404</v>
      </c>
      <c r="N197" s="24" t="s">
        <v>767</v>
      </c>
    </row>
    <row r="198" spans="1:14">
      <c r="A198" s="6">
        <v>197</v>
      </c>
      <c r="B198" s="6">
        <v>36000068446</v>
      </c>
      <c r="C198" s="8" t="s">
        <v>200</v>
      </c>
      <c r="D198" s="9" t="s">
        <v>567</v>
      </c>
      <c r="E198" s="6" t="s">
        <v>4</v>
      </c>
      <c r="F198" s="32">
        <v>30</v>
      </c>
      <c r="G198" s="32">
        <v>30</v>
      </c>
      <c r="H198" s="33">
        <f t="shared" si="6"/>
        <v>30</v>
      </c>
      <c r="I198" s="2"/>
      <c r="J198" s="11"/>
      <c r="K198" s="12">
        <f>H198-J198</f>
        <v>30</v>
      </c>
      <c r="L198" s="13">
        <v>81</v>
      </c>
      <c r="M198" s="14">
        <f t="shared" si="7"/>
        <v>2430</v>
      </c>
      <c r="N198" s="24" t="s">
        <v>768</v>
      </c>
    </row>
    <row r="199" spans="1:14">
      <c r="A199" s="6">
        <v>198</v>
      </c>
      <c r="B199" s="6">
        <v>36000138295</v>
      </c>
      <c r="C199" s="8" t="s">
        <v>201</v>
      </c>
      <c r="D199" s="9" t="s">
        <v>567</v>
      </c>
      <c r="E199" s="6" t="s">
        <v>4</v>
      </c>
      <c r="F199" s="32">
        <v>5</v>
      </c>
      <c r="G199" s="32">
        <v>5</v>
      </c>
      <c r="H199" s="33">
        <f t="shared" si="6"/>
        <v>5</v>
      </c>
      <c r="I199" s="2"/>
      <c r="J199" s="11"/>
      <c r="K199" s="12">
        <f>H199-J199</f>
        <v>5</v>
      </c>
      <c r="L199" s="13">
        <v>17</v>
      </c>
      <c r="M199" s="14">
        <f t="shared" si="7"/>
        <v>85</v>
      </c>
      <c r="N199" s="24" t="s">
        <v>769</v>
      </c>
    </row>
    <row r="200" spans="1:14">
      <c r="A200" s="6">
        <v>199</v>
      </c>
      <c r="B200" s="6">
        <v>36000138294</v>
      </c>
      <c r="C200" s="8" t="s">
        <v>202</v>
      </c>
      <c r="D200" s="9" t="s">
        <v>567</v>
      </c>
      <c r="E200" s="6" t="s">
        <v>4</v>
      </c>
      <c r="F200" s="32">
        <v>5</v>
      </c>
      <c r="G200" s="32">
        <v>5</v>
      </c>
      <c r="H200" s="33">
        <f t="shared" si="6"/>
        <v>5</v>
      </c>
      <c r="I200" s="2"/>
      <c r="J200" s="11"/>
      <c r="K200" s="12">
        <f>H200-J200</f>
        <v>5</v>
      </c>
      <c r="L200" s="13">
        <v>15</v>
      </c>
      <c r="M200" s="14">
        <f t="shared" si="7"/>
        <v>75</v>
      </c>
      <c r="N200" s="24" t="s">
        <v>770</v>
      </c>
    </row>
    <row r="201" spans="1:14">
      <c r="A201" s="6">
        <v>200</v>
      </c>
      <c r="B201" s="6">
        <v>36000141303</v>
      </c>
      <c r="C201" s="8" t="s">
        <v>203</v>
      </c>
      <c r="D201" s="9" t="s">
        <v>567</v>
      </c>
      <c r="E201" s="6" t="s">
        <v>4</v>
      </c>
      <c r="F201" s="32">
        <v>4</v>
      </c>
      <c r="G201" s="32">
        <v>4</v>
      </c>
      <c r="H201" s="33">
        <f t="shared" si="6"/>
        <v>4</v>
      </c>
      <c r="I201" s="2"/>
      <c r="J201" s="11"/>
      <c r="K201" s="12">
        <f>H201-J201</f>
        <v>4</v>
      </c>
      <c r="L201" s="13">
        <v>3186</v>
      </c>
      <c r="M201" s="14">
        <f t="shared" si="7"/>
        <v>12744</v>
      </c>
      <c r="N201" s="24" t="s">
        <v>771</v>
      </c>
    </row>
    <row r="202" spans="1:14">
      <c r="A202" s="6">
        <v>201</v>
      </c>
      <c r="B202" s="6">
        <v>36000142345</v>
      </c>
      <c r="C202" s="8" t="s">
        <v>203</v>
      </c>
      <c r="D202" s="9" t="s">
        <v>567</v>
      </c>
      <c r="E202" s="6" t="s">
        <v>4</v>
      </c>
      <c r="F202" s="32">
        <v>1</v>
      </c>
      <c r="G202" s="32">
        <v>1</v>
      </c>
      <c r="H202" s="33">
        <f t="shared" si="6"/>
        <v>1</v>
      </c>
      <c r="I202" s="2"/>
      <c r="J202" s="11"/>
      <c r="K202" s="12">
        <f>H202-J202</f>
        <v>1</v>
      </c>
      <c r="L202" s="13">
        <v>3186</v>
      </c>
      <c r="M202" s="14">
        <f t="shared" si="7"/>
        <v>3186</v>
      </c>
      <c r="N202" s="24" t="s">
        <v>772</v>
      </c>
    </row>
    <row r="203" spans="1:14">
      <c r="A203" s="6">
        <v>202</v>
      </c>
      <c r="B203" s="6">
        <v>36000078226</v>
      </c>
      <c r="C203" s="8" t="s">
        <v>204</v>
      </c>
      <c r="D203" s="9" t="s">
        <v>567</v>
      </c>
      <c r="E203" s="6" t="s">
        <v>4</v>
      </c>
      <c r="F203" s="32">
        <v>2</v>
      </c>
      <c r="G203" s="32">
        <v>2</v>
      </c>
      <c r="H203" s="33">
        <f t="shared" si="6"/>
        <v>2</v>
      </c>
      <c r="I203" s="2"/>
      <c r="J203" s="11"/>
      <c r="K203" s="12">
        <f>H203-J203</f>
        <v>2</v>
      </c>
      <c r="L203" s="13">
        <v>3186</v>
      </c>
      <c r="M203" s="14">
        <f t="shared" si="7"/>
        <v>6372</v>
      </c>
      <c r="N203" s="24" t="s">
        <v>773</v>
      </c>
    </row>
    <row r="204" spans="1:14">
      <c r="A204" s="6">
        <v>203</v>
      </c>
      <c r="B204" s="6">
        <v>36000163367</v>
      </c>
      <c r="C204" s="8" t="s">
        <v>205</v>
      </c>
      <c r="D204" s="9" t="s">
        <v>567</v>
      </c>
      <c r="E204" s="6" t="s">
        <v>4</v>
      </c>
      <c r="F204" s="32">
        <v>200</v>
      </c>
      <c r="G204" s="32">
        <v>180</v>
      </c>
      <c r="H204" s="33">
        <f t="shared" si="6"/>
        <v>180</v>
      </c>
      <c r="I204" s="2"/>
      <c r="J204" s="11"/>
      <c r="K204" s="12">
        <f>H204-J204</f>
        <v>180</v>
      </c>
      <c r="L204" s="13">
        <v>120</v>
      </c>
      <c r="M204" s="14">
        <f t="shared" si="7"/>
        <v>21600</v>
      </c>
      <c r="N204" s="24" t="s">
        <v>774</v>
      </c>
    </row>
    <row r="205" spans="1:14">
      <c r="A205" s="6">
        <v>204</v>
      </c>
      <c r="B205" s="6">
        <v>36000163366</v>
      </c>
      <c r="C205" s="8" t="s">
        <v>206</v>
      </c>
      <c r="D205" s="9" t="s">
        <v>567</v>
      </c>
      <c r="E205" s="6" t="s">
        <v>4</v>
      </c>
      <c r="F205" s="32">
        <v>200</v>
      </c>
      <c r="G205" s="32">
        <v>180</v>
      </c>
      <c r="H205" s="33">
        <f t="shared" si="6"/>
        <v>180</v>
      </c>
      <c r="I205" s="2"/>
      <c r="J205" s="11"/>
      <c r="K205" s="12">
        <f>H205-J205</f>
        <v>180</v>
      </c>
      <c r="L205" s="13">
        <v>270</v>
      </c>
      <c r="M205" s="14">
        <f t="shared" si="7"/>
        <v>48600</v>
      </c>
      <c r="N205" s="24" t="s">
        <v>775</v>
      </c>
    </row>
    <row r="206" spans="1:14">
      <c r="A206" s="6">
        <v>205</v>
      </c>
      <c r="B206" s="6">
        <v>36000158400</v>
      </c>
      <c r="C206" s="8" t="s">
        <v>207</v>
      </c>
      <c r="D206" s="9" t="s">
        <v>567</v>
      </c>
      <c r="E206" s="6" t="s">
        <v>4</v>
      </c>
      <c r="F206" s="32">
        <v>1</v>
      </c>
      <c r="G206" s="32">
        <v>1</v>
      </c>
      <c r="H206" s="33">
        <f t="shared" si="6"/>
        <v>1</v>
      </c>
      <c r="I206" s="2"/>
      <c r="J206" s="11"/>
      <c r="K206" s="12">
        <f>H206-J206</f>
        <v>1</v>
      </c>
      <c r="L206" s="13">
        <v>148429</v>
      </c>
      <c r="M206" s="14">
        <f t="shared" si="7"/>
        <v>148429</v>
      </c>
      <c r="N206" s="24" t="s">
        <v>776</v>
      </c>
    </row>
    <row r="207" spans="1:14">
      <c r="A207" s="6">
        <v>206</v>
      </c>
      <c r="B207" s="6">
        <v>36000150599</v>
      </c>
      <c r="C207" s="8" t="s">
        <v>208</v>
      </c>
      <c r="D207" s="9" t="s">
        <v>568</v>
      </c>
      <c r="E207" s="6" t="s">
        <v>4</v>
      </c>
      <c r="F207" s="32">
        <v>15</v>
      </c>
      <c r="G207" s="32">
        <v>15</v>
      </c>
      <c r="H207" s="33">
        <f t="shared" si="6"/>
        <v>15</v>
      </c>
      <c r="I207" s="2"/>
      <c r="J207" s="11"/>
      <c r="K207" s="12">
        <f>H207-J207</f>
        <v>15</v>
      </c>
      <c r="L207" s="13">
        <v>2332</v>
      </c>
      <c r="M207" s="14">
        <f t="shared" si="7"/>
        <v>34980</v>
      </c>
      <c r="N207" s="24" t="s">
        <v>777</v>
      </c>
    </row>
    <row r="208" spans="1:14">
      <c r="A208" s="6">
        <v>207</v>
      </c>
      <c r="B208" s="6">
        <v>36000168778</v>
      </c>
      <c r="C208" s="8" t="s">
        <v>209</v>
      </c>
      <c r="D208" s="9" t="s">
        <v>567</v>
      </c>
      <c r="E208" s="6" t="s">
        <v>4</v>
      </c>
      <c r="F208" s="32">
        <v>5</v>
      </c>
      <c r="G208" s="32">
        <v>5</v>
      </c>
      <c r="H208" s="33">
        <f t="shared" si="6"/>
        <v>5</v>
      </c>
      <c r="I208" s="2"/>
      <c r="J208" s="11"/>
      <c r="K208" s="12">
        <f>H208-J208</f>
        <v>5</v>
      </c>
      <c r="L208" s="13">
        <v>86672</v>
      </c>
      <c r="M208" s="14">
        <f t="shared" si="7"/>
        <v>433360</v>
      </c>
      <c r="N208" s="24" t="s">
        <v>778</v>
      </c>
    </row>
    <row r="209" spans="1:14">
      <c r="A209" s="6">
        <v>208</v>
      </c>
      <c r="B209" s="6">
        <v>36000170510</v>
      </c>
      <c r="C209" s="8" t="s">
        <v>210</v>
      </c>
      <c r="D209" s="9" t="s">
        <v>567</v>
      </c>
      <c r="E209" s="6" t="s">
        <v>4</v>
      </c>
      <c r="F209" s="32">
        <v>1</v>
      </c>
      <c r="G209" s="32">
        <v>1</v>
      </c>
      <c r="H209" s="33">
        <f t="shared" si="6"/>
        <v>1</v>
      </c>
      <c r="I209" s="2"/>
      <c r="J209" s="11"/>
      <c r="K209" s="12">
        <f>H209-J209</f>
        <v>1</v>
      </c>
      <c r="L209" s="13">
        <v>33722</v>
      </c>
      <c r="M209" s="14">
        <f t="shared" si="7"/>
        <v>33722</v>
      </c>
      <c r="N209" s="24" t="s">
        <v>779</v>
      </c>
    </row>
    <row r="210" spans="1:14">
      <c r="A210" s="6">
        <v>209</v>
      </c>
      <c r="B210" s="6">
        <v>36000171805</v>
      </c>
      <c r="C210" s="8" t="s">
        <v>211</v>
      </c>
      <c r="D210" s="9" t="s">
        <v>567</v>
      </c>
      <c r="E210" s="6" t="s">
        <v>4</v>
      </c>
      <c r="F210" s="32">
        <v>1</v>
      </c>
      <c r="G210" s="32">
        <v>1</v>
      </c>
      <c r="H210" s="33">
        <f t="shared" si="6"/>
        <v>1</v>
      </c>
      <c r="I210" s="2"/>
      <c r="J210" s="11"/>
      <c r="K210" s="12">
        <f>H210-J210</f>
        <v>1</v>
      </c>
      <c r="L210" s="13">
        <v>3780</v>
      </c>
      <c r="M210" s="14">
        <f t="shared" si="7"/>
        <v>3780</v>
      </c>
      <c r="N210" s="24" t="s">
        <v>780</v>
      </c>
    </row>
    <row r="211" spans="1:14">
      <c r="A211" s="6">
        <v>210</v>
      </c>
      <c r="B211" s="6">
        <v>36000131581</v>
      </c>
      <c r="C211" s="8" t="s">
        <v>212</v>
      </c>
      <c r="D211" s="9" t="s">
        <v>567</v>
      </c>
      <c r="E211" s="6" t="s">
        <v>4</v>
      </c>
      <c r="F211" s="32">
        <v>5</v>
      </c>
      <c r="G211" s="32">
        <v>5</v>
      </c>
      <c r="H211" s="33">
        <f t="shared" si="6"/>
        <v>5</v>
      </c>
      <c r="I211" s="2"/>
      <c r="J211" s="11"/>
      <c r="K211" s="12">
        <f>H211-J211</f>
        <v>5</v>
      </c>
      <c r="L211" s="13">
        <v>1971</v>
      </c>
      <c r="M211" s="14">
        <f t="shared" si="7"/>
        <v>9855</v>
      </c>
      <c r="N211" s="24" t="s">
        <v>781</v>
      </c>
    </row>
    <row r="212" spans="1:14">
      <c r="A212" s="6">
        <v>211</v>
      </c>
      <c r="B212" s="6">
        <v>36000165328</v>
      </c>
      <c r="C212" s="8" t="s">
        <v>213</v>
      </c>
      <c r="D212" s="9" t="s">
        <v>567</v>
      </c>
      <c r="E212" s="6" t="s">
        <v>4</v>
      </c>
      <c r="F212" s="32">
        <v>3</v>
      </c>
      <c r="G212" s="32">
        <v>3</v>
      </c>
      <c r="H212" s="33">
        <f t="shared" si="6"/>
        <v>3</v>
      </c>
      <c r="I212" s="2"/>
      <c r="J212" s="11"/>
      <c r="K212" s="12">
        <f>H212-J212</f>
        <v>3</v>
      </c>
      <c r="L212" s="13">
        <v>4228</v>
      </c>
      <c r="M212" s="14">
        <f t="shared" si="7"/>
        <v>12684</v>
      </c>
      <c r="N212" s="24" t="s">
        <v>782</v>
      </c>
    </row>
    <row r="213" spans="1:14">
      <c r="A213" s="6">
        <v>212</v>
      </c>
      <c r="B213" s="6">
        <v>36000168561</v>
      </c>
      <c r="C213" s="8" t="s">
        <v>214</v>
      </c>
      <c r="D213" s="9" t="s">
        <v>567</v>
      </c>
      <c r="E213" s="6" t="s">
        <v>4</v>
      </c>
      <c r="F213" s="32">
        <v>56</v>
      </c>
      <c r="G213" s="32">
        <v>56</v>
      </c>
      <c r="H213" s="33">
        <f t="shared" si="6"/>
        <v>56</v>
      </c>
      <c r="I213" s="2"/>
      <c r="J213" s="11"/>
      <c r="K213" s="12">
        <f>H213-J213</f>
        <v>56</v>
      </c>
      <c r="L213" s="13">
        <v>34</v>
      </c>
      <c r="M213" s="14">
        <f t="shared" si="7"/>
        <v>1904</v>
      </c>
      <c r="N213" s="24" t="s">
        <v>783</v>
      </c>
    </row>
    <row r="214" spans="1:14">
      <c r="A214" s="6">
        <v>213</v>
      </c>
      <c r="B214" s="6">
        <v>36000171707</v>
      </c>
      <c r="C214" s="8" t="s">
        <v>215</v>
      </c>
      <c r="D214" s="9" t="s">
        <v>567</v>
      </c>
      <c r="E214" s="6" t="s">
        <v>4</v>
      </c>
      <c r="F214" s="32">
        <v>1</v>
      </c>
      <c r="G214" s="32">
        <v>1</v>
      </c>
      <c r="H214" s="33">
        <f t="shared" si="6"/>
        <v>1</v>
      </c>
      <c r="I214" s="2"/>
      <c r="J214" s="11"/>
      <c r="K214" s="12">
        <f>H214-J214</f>
        <v>1</v>
      </c>
      <c r="L214" s="13">
        <v>13407</v>
      </c>
      <c r="M214" s="14">
        <f t="shared" si="7"/>
        <v>13407</v>
      </c>
      <c r="N214" s="24" t="s">
        <v>784</v>
      </c>
    </row>
    <row r="215" spans="1:14">
      <c r="A215" s="6">
        <v>214</v>
      </c>
      <c r="B215" s="6">
        <v>36000171708</v>
      </c>
      <c r="C215" s="8" t="s">
        <v>216</v>
      </c>
      <c r="D215" s="9" t="s">
        <v>567</v>
      </c>
      <c r="E215" s="6" t="s">
        <v>4</v>
      </c>
      <c r="F215" s="32">
        <v>1</v>
      </c>
      <c r="G215" s="32">
        <v>1</v>
      </c>
      <c r="H215" s="33">
        <f t="shared" si="6"/>
        <v>1</v>
      </c>
      <c r="I215" s="2"/>
      <c r="J215" s="11"/>
      <c r="K215" s="12">
        <f>H215-J215</f>
        <v>1</v>
      </c>
      <c r="L215" s="13">
        <v>10816</v>
      </c>
      <c r="M215" s="14">
        <f t="shared" si="7"/>
        <v>10816</v>
      </c>
      <c r="N215" s="24" t="s">
        <v>785</v>
      </c>
    </row>
    <row r="216" spans="1:14">
      <c r="A216" s="6">
        <v>215</v>
      </c>
      <c r="B216" s="6">
        <v>36000170812</v>
      </c>
      <c r="C216" s="8" t="s">
        <v>217</v>
      </c>
      <c r="D216" s="9" t="s">
        <v>567</v>
      </c>
      <c r="E216" s="6" t="s">
        <v>4</v>
      </c>
      <c r="F216" s="32">
        <v>1</v>
      </c>
      <c r="G216" s="32">
        <v>1</v>
      </c>
      <c r="H216" s="33">
        <f t="shared" si="6"/>
        <v>1</v>
      </c>
      <c r="I216" s="2"/>
      <c r="J216" s="11"/>
      <c r="K216" s="12">
        <f>H216-J216</f>
        <v>1</v>
      </c>
      <c r="L216" s="13">
        <v>14102</v>
      </c>
      <c r="M216" s="14">
        <f t="shared" si="7"/>
        <v>14102</v>
      </c>
      <c r="N216" s="24" t="s">
        <v>786</v>
      </c>
    </row>
    <row r="217" spans="1:14">
      <c r="A217" s="6">
        <v>216</v>
      </c>
      <c r="B217" s="6">
        <v>36000161141</v>
      </c>
      <c r="C217" s="8" t="s">
        <v>218</v>
      </c>
      <c r="D217" s="9" t="s">
        <v>567</v>
      </c>
      <c r="E217" s="6" t="s">
        <v>4</v>
      </c>
      <c r="F217" s="32">
        <v>1</v>
      </c>
      <c r="G217" s="32">
        <v>1</v>
      </c>
      <c r="H217" s="33">
        <f t="shared" si="6"/>
        <v>1</v>
      </c>
      <c r="I217" s="2"/>
      <c r="J217" s="11"/>
      <c r="K217" s="12">
        <f>H217-J217</f>
        <v>1</v>
      </c>
      <c r="L217" s="13">
        <v>324039</v>
      </c>
      <c r="M217" s="14">
        <f t="shared" si="7"/>
        <v>324039</v>
      </c>
      <c r="N217" s="24" t="s">
        <v>787</v>
      </c>
    </row>
    <row r="218" spans="1:14">
      <c r="A218" s="6">
        <v>217</v>
      </c>
      <c r="B218" s="6">
        <v>36000159763</v>
      </c>
      <c r="C218" s="8" t="s">
        <v>219</v>
      </c>
      <c r="D218" s="9" t="s">
        <v>567</v>
      </c>
      <c r="E218" s="6" t="s">
        <v>4</v>
      </c>
      <c r="F218" s="32">
        <v>5</v>
      </c>
      <c r="G218" s="32">
        <v>5</v>
      </c>
      <c r="H218" s="33">
        <f t="shared" si="6"/>
        <v>5</v>
      </c>
      <c r="I218" s="2"/>
      <c r="J218" s="11"/>
      <c r="K218" s="12">
        <f>H218-J218</f>
        <v>5</v>
      </c>
      <c r="L218" s="13">
        <v>32</v>
      </c>
      <c r="M218" s="14">
        <f t="shared" si="7"/>
        <v>160</v>
      </c>
      <c r="N218" s="24" t="s">
        <v>788</v>
      </c>
    </row>
    <row r="219" spans="1:14">
      <c r="A219" s="6">
        <v>218</v>
      </c>
      <c r="B219" s="6">
        <v>36000140420</v>
      </c>
      <c r="C219" s="8" t="s">
        <v>220</v>
      </c>
      <c r="D219" s="9" t="s">
        <v>567</v>
      </c>
      <c r="E219" s="6" t="s">
        <v>4</v>
      </c>
      <c r="F219" s="32">
        <v>6</v>
      </c>
      <c r="G219" s="32">
        <v>6</v>
      </c>
      <c r="H219" s="33">
        <f t="shared" si="6"/>
        <v>6</v>
      </c>
      <c r="I219" s="2"/>
      <c r="J219" s="11"/>
      <c r="K219" s="12">
        <f>H219-J219</f>
        <v>6</v>
      </c>
      <c r="L219" s="13">
        <v>34</v>
      </c>
      <c r="M219" s="14">
        <f t="shared" si="7"/>
        <v>204</v>
      </c>
      <c r="N219" s="24" t="s">
        <v>789</v>
      </c>
    </row>
    <row r="220" spans="1:14">
      <c r="A220" s="6">
        <v>219</v>
      </c>
      <c r="B220" s="6">
        <v>36000131587</v>
      </c>
      <c r="C220" s="8" t="s">
        <v>221</v>
      </c>
      <c r="D220" s="9" t="s">
        <v>567</v>
      </c>
      <c r="E220" s="6" t="s">
        <v>4</v>
      </c>
      <c r="F220" s="32">
        <v>12</v>
      </c>
      <c r="G220" s="32">
        <v>12</v>
      </c>
      <c r="H220" s="33">
        <f t="shared" si="6"/>
        <v>12</v>
      </c>
      <c r="I220" s="2"/>
      <c r="J220" s="11"/>
      <c r="K220" s="12">
        <f>H220-J220</f>
        <v>12</v>
      </c>
      <c r="L220" s="13">
        <v>1067</v>
      </c>
      <c r="M220" s="14">
        <f t="shared" si="7"/>
        <v>12804</v>
      </c>
      <c r="N220" s="24" t="s">
        <v>790</v>
      </c>
    </row>
    <row r="221" spans="1:14">
      <c r="A221" s="6">
        <v>220</v>
      </c>
      <c r="B221" s="6">
        <v>36000176809</v>
      </c>
      <c r="C221" s="8" t="s">
        <v>222</v>
      </c>
      <c r="D221" s="9" t="s">
        <v>567</v>
      </c>
      <c r="E221" s="6" t="s">
        <v>4</v>
      </c>
      <c r="F221" s="32">
        <v>6</v>
      </c>
      <c r="G221" s="32">
        <v>6</v>
      </c>
      <c r="H221" s="33">
        <f t="shared" si="6"/>
        <v>6</v>
      </c>
      <c r="I221" s="2"/>
      <c r="J221" s="11"/>
      <c r="K221" s="12">
        <f>H221-J221</f>
        <v>6</v>
      </c>
      <c r="L221" s="13">
        <v>13128</v>
      </c>
      <c r="M221" s="14">
        <f t="shared" si="7"/>
        <v>78768</v>
      </c>
      <c r="N221" s="24" t="s">
        <v>791</v>
      </c>
    </row>
    <row r="222" spans="1:14">
      <c r="A222" s="6">
        <v>221</v>
      </c>
      <c r="B222" s="6">
        <v>36000176806</v>
      </c>
      <c r="C222" s="8" t="s">
        <v>223</v>
      </c>
      <c r="D222" s="9" t="s">
        <v>567</v>
      </c>
      <c r="E222" s="6" t="s">
        <v>4</v>
      </c>
      <c r="F222" s="32">
        <v>4</v>
      </c>
      <c r="G222" s="32">
        <v>4</v>
      </c>
      <c r="H222" s="33">
        <f t="shared" si="6"/>
        <v>4</v>
      </c>
      <c r="I222" s="2"/>
      <c r="J222" s="11"/>
      <c r="K222" s="12">
        <f>H222-J222</f>
        <v>4</v>
      </c>
      <c r="L222" s="13">
        <v>17741</v>
      </c>
      <c r="M222" s="14">
        <f t="shared" si="7"/>
        <v>70964</v>
      </c>
      <c r="N222" s="24" t="s">
        <v>792</v>
      </c>
    </row>
    <row r="223" spans="1:14">
      <c r="A223" s="6">
        <v>222</v>
      </c>
      <c r="B223" s="6">
        <v>36000176808</v>
      </c>
      <c r="C223" s="8" t="s">
        <v>224</v>
      </c>
      <c r="D223" s="9" t="s">
        <v>567</v>
      </c>
      <c r="E223" s="6" t="s">
        <v>4</v>
      </c>
      <c r="F223" s="32">
        <v>2</v>
      </c>
      <c r="G223" s="32">
        <v>2</v>
      </c>
      <c r="H223" s="33">
        <f t="shared" si="6"/>
        <v>2</v>
      </c>
      <c r="I223" s="2"/>
      <c r="J223" s="11"/>
      <c r="K223" s="12">
        <f>H223-J223</f>
        <v>2</v>
      </c>
      <c r="L223" s="13">
        <v>24763</v>
      </c>
      <c r="M223" s="14">
        <f t="shared" si="7"/>
        <v>49526</v>
      </c>
      <c r="N223" s="24" t="s">
        <v>793</v>
      </c>
    </row>
    <row r="224" spans="1:14">
      <c r="A224" s="6">
        <v>223</v>
      </c>
      <c r="B224" s="6">
        <v>36000174408</v>
      </c>
      <c r="C224" s="8" t="s">
        <v>225</v>
      </c>
      <c r="D224" s="9" t="s">
        <v>567</v>
      </c>
      <c r="E224" s="6" t="s">
        <v>4</v>
      </c>
      <c r="F224" s="32">
        <v>1</v>
      </c>
      <c r="G224" s="32">
        <v>1</v>
      </c>
      <c r="H224" s="33">
        <f t="shared" si="6"/>
        <v>1</v>
      </c>
      <c r="I224" s="2"/>
      <c r="J224" s="11"/>
      <c r="K224" s="12">
        <f>H224-J224</f>
        <v>1</v>
      </c>
      <c r="L224" s="13">
        <v>9204</v>
      </c>
      <c r="M224" s="14">
        <f t="shared" si="7"/>
        <v>9204</v>
      </c>
      <c r="N224" s="24" t="s">
        <v>794</v>
      </c>
    </row>
    <row r="225" spans="1:14">
      <c r="A225" s="6">
        <v>224</v>
      </c>
      <c r="B225" s="6">
        <v>36000166149</v>
      </c>
      <c r="C225" s="8" t="s">
        <v>226</v>
      </c>
      <c r="D225" s="9" t="s">
        <v>567</v>
      </c>
      <c r="E225" s="6" t="s">
        <v>4</v>
      </c>
      <c r="F225" s="32">
        <v>15</v>
      </c>
      <c r="G225" s="32">
        <v>15</v>
      </c>
      <c r="H225" s="33">
        <f t="shared" si="6"/>
        <v>15</v>
      </c>
      <c r="I225" s="2"/>
      <c r="J225" s="11"/>
      <c r="K225" s="12">
        <f>H225-J225</f>
        <v>15</v>
      </c>
      <c r="L225" s="13">
        <v>266</v>
      </c>
      <c r="M225" s="14">
        <f t="shared" si="7"/>
        <v>3990</v>
      </c>
      <c r="N225" s="24" t="s">
        <v>795</v>
      </c>
    </row>
    <row r="226" spans="1:14">
      <c r="A226" s="6">
        <v>225</v>
      </c>
      <c r="B226" s="6">
        <v>36000166146</v>
      </c>
      <c r="C226" s="8" t="s">
        <v>227</v>
      </c>
      <c r="D226" s="9" t="s">
        <v>567</v>
      </c>
      <c r="E226" s="6" t="s">
        <v>4</v>
      </c>
      <c r="F226" s="32">
        <v>20</v>
      </c>
      <c r="G226" s="32">
        <v>20</v>
      </c>
      <c r="H226" s="33">
        <f t="shared" si="6"/>
        <v>20</v>
      </c>
      <c r="I226" s="2"/>
      <c r="J226" s="11"/>
      <c r="K226" s="12">
        <f>H226-J226</f>
        <v>20</v>
      </c>
      <c r="L226" s="13">
        <v>209</v>
      </c>
      <c r="M226" s="14">
        <f t="shared" si="7"/>
        <v>4180</v>
      </c>
      <c r="N226" s="24" t="s">
        <v>796</v>
      </c>
    </row>
    <row r="227" spans="1:14">
      <c r="A227" s="6">
        <v>226</v>
      </c>
      <c r="B227" s="6">
        <v>36000166147</v>
      </c>
      <c r="C227" s="8" t="s">
        <v>228</v>
      </c>
      <c r="D227" s="9" t="s">
        <v>567</v>
      </c>
      <c r="E227" s="6" t="s">
        <v>4</v>
      </c>
      <c r="F227" s="32">
        <v>30</v>
      </c>
      <c r="G227" s="32">
        <v>30</v>
      </c>
      <c r="H227" s="33">
        <f t="shared" si="6"/>
        <v>30</v>
      </c>
      <c r="I227" s="2"/>
      <c r="J227" s="11"/>
      <c r="K227" s="12">
        <f>H227-J227</f>
        <v>30</v>
      </c>
      <c r="L227" s="13">
        <v>223</v>
      </c>
      <c r="M227" s="14">
        <f t="shared" si="7"/>
        <v>6690</v>
      </c>
      <c r="N227" s="24" t="s">
        <v>797</v>
      </c>
    </row>
    <row r="228" spans="1:14">
      <c r="A228" s="6">
        <v>227</v>
      </c>
      <c r="B228" s="6">
        <v>36000131582</v>
      </c>
      <c r="C228" s="8" t="s">
        <v>229</v>
      </c>
      <c r="D228" s="9" t="s">
        <v>567</v>
      </c>
      <c r="E228" s="6" t="s">
        <v>4</v>
      </c>
      <c r="F228" s="32">
        <v>9</v>
      </c>
      <c r="G228" s="32">
        <v>9</v>
      </c>
      <c r="H228" s="33">
        <f t="shared" si="6"/>
        <v>9</v>
      </c>
      <c r="I228" s="2"/>
      <c r="J228" s="11"/>
      <c r="K228" s="12">
        <f>H228-J228</f>
        <v>9</v>
      </c>
      <c r="L228" s="13">
        <v>11935</v>
      </c>
      <c r="M228" s="14">
        <f t="shared" si="7"/>
        <v>107415</v>
      </c>
      <c r="N228" s="24" t="s">
        <v>798</v>
      </c>
    </row>
    <row r="229" spans="1:14">
      <c r="A229" s="6">
        <v>228</v>
      </c>
      <c r="B229" s="6">
        <v>36000054369</v>
      </c>
      <c r="C229" s="8" t="s">
        <v>230</v>
      </c>
      <c r="D229" s="9" t="s">
        <v>567</v>
      </c>
      <c r="E229" s="6" t="s">
        <v>4</v>
      </c>
      <c r="F229" s="32">
        <v>70</v>
      </c>
      <c r="G229" s="32">
        <v>70</v>
      </c>
      <c r="H229" s="33">
        <f t="shared" si="6"/>
        <v>70</v>
      </c>
      <c r="I229" s="2"/>
      <c r="J229" s="11"/>
      <c r="K229" s="12">
        <f>H229-J229</f>
        <v>70</v>
      </c>
      <c r="L229" s="13">
        <v>47</v>
      </c>
      <c r="M229" s="14">
        <f t="shared" si="7"/>
        <v>3290</v>
      </c>
      <c r="N229" s="24" t="s">
        <v>799</v>
      </c>
    </row>
    <row r="230" spans="1:14">
      <c r="A230" s="6">
        <v>229</v>
      </c>
      <c r="B230" s="6">
        <v>36000041395</v>
      </c>
      <c r="C230" s="8" t="s">
        <v>231</v>
      </c>
      <c r="D230" s="9" t="s">
        <v>567</v>
      </c>
      <c r="E230" s="6" t="s">
        <v>4</v>
      </c>
      <c r="F230" s="32">
        <v>2</v>
      </c>
      <c r="G230" s="32">
        <v>2</v>
      </c>
      <c r="H230" s="33">
        <f t="shared" si="6"/>
        <v>2</v>
      </c>
      <c r="I230" s="2"/>
      <c r="J230" s="11"/>
      <c r="K230" s="12">
        <f>H230-J230</f>
        <v>2</v>
      </c>
      <c r="L230" s="13">
        <v>959</v>
      </c>
      <c r="M230" s="14">
        <f t="shared" si="7"/>
        <v>1918</v>
      </c>
      <c r="N230" s="24" t="s">
        <v>800</v>
      </c>
    </row>
    <row r="231" spans="1:14">
      <c r="A231" s="6">
        <v>230</v>
      </c>
      <c r="B231" s="6">
        <v>36000156985</v>
      </c>
      <c r="C231" s="8" t="s">
        <v>232</v>
      </c>
      <c r="D231" s="9" t="s">
        <v>571</v>
      </c>
      <c r="E231" s="6" t="s">
        <v>4</v>
      </c>
      <c r="F231" s="32">
        <v>1</v>
      </c>
      <c r="G231" s="32">
        <v>1</v>
      </c>
      <c r="H231" s="33">
        <f t="shared" si="6"/>
        <v>1</v>
      </c>
      <c r="I231" s="2"/>
      <c r="J231" s="11"/>
      <c r="K231" s="12">
        <f>H231-J231</f>
        <v>1</v>
      </c>
      <c r="L231" s="13">
        <v>4454</v>
      </c>
      <c r="M231" s="14">
        <f t="shared" si="7"/>
        <v>4454</v>
      </c>
      <c r="N231" s="24" t="s">
        <v>801</v>
      </c>
    </row>
    <row r="232" spans="1:14">
      <c r="A232" s="6">
        <v>231</v>
      </c>
      <c r="B232" s="6">
        <v>36000156984</v>
      </c>
      <c r="C232" s="8" t="s">
        <v>233</v>
      </c>
      <c r="D232" s="9" t="s">
        <v>571</v>
      </c>
      <c r="E232" s="6" t="s">
        <v>4</v>
      </c>
      <c r="F232" s="32">
        <v>1</v>
      </c>
      <c r="G232" s="32">
        <v>1</v>
      </c>
      <c r="H232" s="33">
        <f t="shared" si="6"/>
        <v>1</v>
      </c>
      <c r="I232" s="2"/>
      <c r="J232" s="11"/>
      <c r="K232" s="12">
        <f>H232-J232</f>
        <v>1</v>
      </c>
      <c r="L232" s="13">
        <v>4454</v>
      </c>
      <c r="M232" s="14">
        <f t="shared" si="7"/>
        <v>4454</v>
      </c>
      <c r="N232" s="24" t="s">
        <v>802</v>
      </c>
    </row>
    <row r="233" spans="1:14">
      <c r="A233" s="6">
        <v>232</v>
      </c>
      <c r="B233" s="6">
        <v>36000156987</v>
      </c>
      <c r="C233" s="8" t="s">
        <v>234</v>
      </c>
      <c r="D233" s="9" t="s">
        <v>571</v>
      </c>
      <c r="E233" s="6" t="s">
        <v>4</v>
      </c>
      <c r="F233" s="32">
        <v>1</v>
      </c>
      <c r="G233" s="32">
        <v>1</v>
      </c>
      <c r="H233" s="33">
        <f t="shared" si="6"/>
        <v>1</v>
      </c>
      <c r="I233" s="2"/>
      <c r="J233" s="11"/>
      <c r="K233" s="12">
        <f>H233-J233</f>
        <v>1</v>
      </c>
      <c r="L233" s="13">
        <v>6762</v>
      </c>
      <c r="M233" s="14">
        <f t="shared" si="7"/>
        <v>6762</v>
      </c>
      <c r="N233" s="24" t="s">
        <v>803</v>
      </c>
    </row>
    <row r="234" spans="1:14">
      <c r="A234" s="6">
        <v>233</v>
      </c>
      <c r="B234" s="6">
        <v>36000159704</v>
      </c>
      <c r="C234" s="8" t="s">
        <v>235</v>
      </c>
      <c r="D234" s="9" t="s">
        <v>571</v>
      </c>
      <c r="E234" s="6" t="s">
        <v>4</v>
      </c>
      <c r="F234" s="32">
        <v>1</v>
      </c>
      <c r="G234" s="32">
        <v>1</v>
      </c>
      <c r="H234" s="33">
        <f t="shared" si="6"/>
        <v>1</v>
      </c>
      <c r="I234" s="2"/>
      <c r="J234" s="11"/>
      <c r="K234" s="12">
        <f>H234-J234</f>
        <v>1</v>
      </c>
      <c r="L234" s="13">
        <v>6111</v>
      </c>
      <c r="M234" s="14">
        <f t="shared" si="7"/>
        <v>6111</v>
      </c>
      <c r="N234" s="24" t="s">
        <v>804</v>
      </c>
    </row>
    <row r="235" spans="1:14">
      <c r="A235" s="6">
        <v>234</v>
      </c>
      <c r="B235" s="6">
        <v>36000159702</v>
      </c>
      <c r="C235" s="8" t="s">
        <v>236</v>
      </c>
      <c r="D235" s="9" t="s">
        <v>571</v>
      </c>
      <c r="E235" s="6" t="s">
        <v>4</v>
      </c>
      <c r="F235" s="32">
        <v>1</v>
      </c>
      <c r="G235" s="32">
        <v>1</v>
      </c>
      <c r="H235" s="33">
        <f t="shared" si="6"/>
        <v>1</v>
      </c>
      <c r="I235" s="2"/>
      <c r="J235" s="11"/>
      <c r="K235" s="12">
        <f>H235-J235</f>
        <v>1</v>
      </c>
      <c r="L235" s="13">
        <v>4508</v>
      </c>
      <c r="M235" s="14">
        <f t="shared" si="7"/>
        <v>4508</v>
      </c>
      <c r="N235" s="24" t="s">
        <v>805</v>
      </c>
    </row>
    <row r="236" spans="1:14">
      <c r="A236" s="6">
        <v>235</v>
      </c>
      <c r="B236" s="6">
        <v>36000159703</v>
      </c>
      <c r="C236" s="8" t="s">
        <v>237</v>
      </c>
      <c r="D236" s="9" t="s">
        <v>571</v>
      </c>
      <c r="E236" s="6" t="s">
        <v>4</v>
      </c>
      <c r="F236" s="32">
        <v>1</v>
      </c>
      <c r="G236" s="32">
        <v>1</v>
      </c>
      <c r="H236" s="33">
        <f t="shared" si="6"/>
        <v>1</v>
      </c>
      <c r="I236" s="2"/>
      <c r="J236" s="11"/>
      <c r="K236" s="12">
        <f>H236-J236</f>
        <v>1</v>
      </c>
      <c r="L236" s="13">
        <v>5282</v>
      </c>
      <c r="M236" s="14">
        <f t="shared" si="7"/>
        <v>5282</v>
      </c>
      <c r="N236" s="24" t="s">
        <v>806</v>
      </c>
    </row>
    <row r="237" spans="1:14">
      <c r="A237" s="6">
        <v>236</v>
      </c>
      <c r="B237" s="6">
        <v>36000161038</v>
      </c>
      <c r="C237" s="8" t="s">
        <v>238</v>
      </c>
      <c r="D237" s="9" t="s">
        <v>567</v>
      </c>
      <c r="E237" s="6" t="s">
        <v>4</v>
      </c>
      <c r="F237" s="32">
        <v>3</v>
      </c>
      <c r="G237" s="32">
        <v>3</v>
      </c>
      <c r="H237" s="33">
        <f t="shared" si="6"/>
        <v>3</v>
      </c>
      <c r="I237" s="2"/>
      <c r="J237" s="11"/>
      <c r="K237" s="12">
        <f>H237-J237</f>
        <v>3</v>
      </c>
      <c r="L237" s="13">
        <v>2874</v>
      </c>
      <c r="M237" s="14">
        <f t="shared" si="7"/>
        <v>8622</v>
      </c>
      <c r="N237" s="24" t="s">
        <v>807</v>
      </c>
    </row>
    <row r="238" spans="1:14">
      <c r="A238" s="6">
        <v>237</v>
      </c>
      <c r="B238" s="6">
        <v>36000168193</v>
      </c>
      <c r="C238" s="8" t="s">
        <v>239</v>
      </c>
      <c r="D238" s="9" t="s">
        <v>567</v>
      </c>
      <c r="E238" s="6" t="s">
        <v>4</v>
      </c>
      <c r="F238" s="32">
        <v>1198</v>
      </c>
      <c r="G238" s="32">
        <v>1198</v>
      </c>
      <c r="H238" s="33">
        <f t="shared" si="6"/>
        <v>1198</v>
      </c>
      <c r="I238" s="2"/>
      <c r="J238" s="11"/>
      <c r="K238" s="12">
        <f>H238-J238</f>
        <v>1198</v>
      </c>
      <c r="L238" s="13">
        <v>36</v>
      </c>
      <c r="M238" s="14">
        <f t="shared" si="7"/>
        <v>43128</v>
      </c>
      <c r="N238" s="24" t="s">
        <v>808</v>
      </c>
    </row>
    <row r="239" spans="1:14">
      <c r="A239" s="6">
        <v>238</v>
      </c>
      <c r="B239" s="6">
        <v>36000041391</v>
      </c>
      <c r="C239" s="8" t="s">
        <v>240</v>
      </c>
      <c r="D239" s="9" t="s">
        <v>567</v>
      </c>
      <c r="E239" s="6" t="s">
        <v>4</v>
      </c>
      <c r="F239" s="32">
        <v>2</v>
      </c>
      <c r="G239" s="32">
        <v>2</v>
      </c>
      <c r="H239" s="33">
        <f t="shared" si="6"/>
        <v>2</v>
      </c>
      <c r="I239" s="2"/>
      <c r="J239" s="11"/>
      <c r="K239" s="12">
        <f>H239-J239</f>
        <v>2</v>
      </c>
      <c r="L239" s="13">
        <v>458</v>
      </c>
      <c r="M239" s="14">
        <f t="shared" si="7"/>
        <v>916</v>
      </c>
      <c r="N239" s="24" t="s">
        <v>809</v>
      </c>
    </row>
    <row r="240" spans="1:14">
      <c r="A240" s="6">
        <v>239</v>
      </c>
      <c r="B240" s="6">
        <v>36000041392</v>
      </c>
      <c r="C240" s="8" t="s">
        <v>241</v>
      </c>
      <c r="D240" s="9" t="s">
        <v>567</v>
      </c>
      <c r="E240" s="6" t="s">
        <v>4</v>
      </c>
      <c r="F240" s="32">
        <v>2</v>
      </c>
      <c r="G240" s="32">
        <v>1</v>
      </c>
      <c r="H240" s="33">
        <f t="shared" si="6"/>
        <v>1</v>
      </c>
      <c r="I240" s="2"/>
      <c r="J240" s="11"/>
      <c r="K240" s="12">
        <f>H240-J240</f>
        <v>1</v>
      </c>
      <c r="L240" s="13">
        <v>299</v>
      </c>
      <c r="M240" s="14">
        <f t="shared" si="7"/>
        <v>299</v>
      </c>
      <c r="N240" s="24" t="s">
        <v>810</v>
      </c>
    </row>
    <row r="241" spans="1:14">
      <c r="A241" s="6">
        <v>240</v>
      </c>
      <c r="B241" s="6">
        <v>36000168366</v>
      </c>
      <c r="C241" s="8" t="s">
        <v>242</v>
      </c>
      <c r="D241" s="9" t="s">
        <v>569</v>
      </c>
      <c r="E241" s="6" t="s">
        <v>4</v>
      </c>
      <c r="F241" s="32">
        <v>1</v>
      </c>
      <c r="G241" s="32">
        <v>1</v>
      </c>
      <c r="H241" s="33">
        <f t="shared" si="6"/>
        <v>1</v>
      </c>
      <c r="I241" s="2"/>
      <c r="J241" s="11"/>
      <c r="K241" s="12">
        <f>H241-J241</f>
        <v>1</v>
      </c>
      <c r="L241" s="13">
        <v>95981</v>
      </c>
      <c r="M241" s="14">
        <f t="shared" si="7"/>
        <v>95981</v>
      </c>
      <c r="N241" s="24" t="s">
        <v>811</v>
      </c>
    </row>
    <row r="242" spans="1:14">
      <c r="A242" s="6">
        <v>241</v>
      </c>
      <c r="B242" s="6">
        <v>36000138279</v>
      </c>
      <c r="C242" s="8" t="s">
        <v>243</v>
      </c>
      <c r="D242" s="9" t="s">
        <v>569</v>
      </c>
      <c r="E242" s="6" t="s">
        <v>4</v>
      </c>
      <c r="F242" s="32">
        <v>3</v>
      </c>
      <c r="G242" s="32">
        <v>3</v>
      </c>
      <c r="H242" s="33">
        <f t="shared" si="6"/>
        <v>3</v>
      </c>
      <c r="I242" s="2"/>
      <c r="J242" s="11"/>
      <c r="K242" s="12">
        <f>H242-J242</f>
        <v>3</v>
      </c>
      <c r="L242" s="13">
        <v>4456</v>
      </c>
      <c r="M242" s="14">
        <f t="shared" si="7"/>
        <v>13368</v>
      </c>
      <c r="N242" s="24" t="s">
        <v>812</v>
      </c>
    </row>
    <row r="243" spans="1:14">
      <c r="A243" s="6">
        <v>242</v>
      </c>
      <c r="B243" s="6">
        <v>36000156363</v>
      </c>
      <c r="C243" s="8" t="s">
        <v>244</v>
      </c>
      <c r="D243" s="9" t="s">
        <v>569</v>
      </c>
      <c r="E243" s="6" t="s">
        <v>4</v>
      </c>
      <c r="F243" s="32">
        <v>4</v>
      </c>
      <c r="G243" s="32">
        <v>4</v>
      </c>
      <c r="H243" s="33">
        <f t="shared" si="6"/>
        <v>4</v>
      </c>
      <c r="I243" s="2"/>
      <c r="J243" s="11"/>
      <c r="K243" s="12">
        <f>H243-J243</f>
        <v>4</v>
      </c>
      <c r="L243" s="13">
        <v>28452</v>
      </c>
      <c r="M243" s="14">
        <f t="shared" si="7"/>
        <v>113808</v>
      </c>
      <c r="N243" s="24" t="s">
        <v>813</v>
      </c>
    </row>
    <row r="244" spans="1:14">
      <c r="A244" s="6">
        <v>243</v>
      </c>
      <c r="B244" s="6">
        <v>36000006200</v>
      </c>
      <c r="C244" s="8" t="s">
        <v>245</v>
      </c>
      <c r="D244" s="9" t="s">
        <v>569</v>
      </c>
      <c r="E244" s="6" t="s">
        <v>4</v>
      </c>
      <c r="F244" s="32">
        <v>11</v>
      </c>
      <c r="G244" s="32">
        <v>11</v>
      </c>
      <c r="H244" s="33">
        <f t="shared" si="6"/>
        <v>11</v>
      </c>
      <c r="I244" s="2"/>
      <c r="J244" s="11"/>
      <c r="K244" s="12">
        <f>H244-J244</f>
        <v>11</v>
      </c>
      <c r="L244" s="13">
        <v>417</v>
      </c>
      <c r="M244" s="14">
        <f t="shared" si="7"/>
        <v>4587</v>
      </c>
      <c r="N244" s="24" t="s">
        <v>814</v>
      </c>
    </row>
    <row r="245" spans="1:14">
      <c r="A245" s="6">
        <v>244</v>
      </c>
      <c r="B245" s="6">
        <v>36000041394</v>
      </c>
      <c r="C245" s="8" t="s">
        <v>246</v>
      </c>
      <c r="D245" s="9" t="s">
        <v>570</v>
      </c>
      <c r="E245" s="6" t="s">
        <v>4</v>
      </c>
      <c r="F245" s="32">
        <v>2</v>
      </c>
      <c r="G245" s="32">
        <v>2</v>
      </c>
      <c r="H245" s="33">
        <f t="shared" si="6"/>
        <v>2</v>
      </c>
      <c r="I245" s="2"/>
      <c r="J245" s="11"/>
      <c r="K245" s="12">
        <f>H245-J245</f>
        <v>2</v>
      </c>
      <c r="L245" s="13">
        <v>18143</v>
      </c>
      <c r="M245" s="14">
        <f t="shared" si="7"/>
        <v>36286</v>
      </c>
      <c r="N245" s="24" t="s">
        <v>815</v>
      </c>
    </row>
    <row r="246" spans="1:14">
      <c r="A246" s="6">
        <v>245</v>
      </c>
      <c r="B246" s="6">
        <v>36000147710</v>
      </c>
      <c r="C246" s="8" t="s">
        <v>247</v>
      </c>
      <c r="D246" s="9" t="s">
        <v>567</v>
      </c>
      <c r="E246" s="6" t="s">
        <v>4</v>
      </c>
      <c r="F246" s="32">
        <v>213</v>
      </c>
      <c r="G246" s="32">
        <v>213</v>
      </c>
      <c r="H246" s="33">
        <f t="shared" si="6"/>
        <v>213</v>
      </c>
      <c r="I246" s="2"/>
      <c r="J246" s="11"/>
      <c r="K246" s="12">
        <f>H246-J246</f>
        <v>213</v>
      </c>
      <c r="L246" s="13">
        <v>2069</v>
      </c>
      <c r="M246" s="14">
        <f t="shared" si="7"/>
        <v>440697</v>
      </c>
      <c r="N246" s="24" t="s">
        <v>816</v>
      </c>
    </row>
    <row r="247" spans="1:14">
      <c r="A247" s="6">
        <v>246</v>
      </c>
      <c r="B247" s="6">
        <v>36000147707</v>
      </c>
      <c r="C247" s="8" t="s">
        <v>248</v>
      </c>
      <c r="D247" s="9" t="s">
        <v>567</v>
      </c>
      <c r="E247" s="6" t="s">
        <v>4</v>
      </c>
      <c r="F247" s="32">
        <v>31</v>
      </c>
      <c r="G247" s="32">
        <v>31</v>
      </c>
      <c r="H247" s="33">
        <f t="shared" si="6"/>
        <v>31</v>
      </c>
      <c r="I247" s="2"/>
      <c r="J247" s="11"/>
      <c r="K247" s="12">
        <f>H247-J247</f>
        <v>31</v>
      </c>
      <c r="L247" s="13">
        <v>2069</v>
      </c>
      <c r="M247" s="14">
        <f t="shared" si="7"/>
        <v>64139</v>
      </c>
      <c r="N247" s="24" t="s">
        <v>817</v>
      </c>
    </row>
    <row r="248" spans="1:14">
      <c r="A248" s="6">
        <v>247</v>
      </c>
      <c r="B248" s="6">
        <v>36000002618</v>
      </c>
      <c r="C248" s="8" t="s">
        <v>249</v>
      </c>
      <c r="D248" s="9" t="s">
        <v>569</v>
      </c>
      <c r="E248" s="6" t="s">
        <v>4</v>
      </c>
      <c r="F248" s="32">
        <v>2</v>
      </c>
      <c r="G248" s="32">
        <v>2</v>
      </c>
      <c r="H248" s="33">
        <f t="shared" si="6"/>
        <v>2</v>
      </c>
      <c r="I248" s="2"/>
      <c r="J248" s="11"/>
      <c r="K248" s="12">
        <f>H248-J248</f>
        <v>2</v>
      </c>
      <c r="L248" s="13">
        <v>3854</v>
      </c>
      <c r="M248" s="14">
        <f t="shared" si="7"/>
        <v>7708</v>
      </c>
      <c r="N248" s="24" t="s">
        <v>818</v>
      </c>
    </row>
    <row r="249" spans="1:14">
      <c r="A249" s="6">
        <v>248</v>
      </c>
      <c r="B249" s="6">
        <v>36000168733</v>
      </c>
      <c r="C249" s="8" t="s">
        <v>250</v>
      </c>
      <c r="D249" s="9" t="s">
        <v>569</v>
      </c>
      <c r="E249" s="6" t="s">
        <v>4</v>
      </c>
      <c r="F249" s="32">
        <v>28</v>
      </c>
      <c r="G249" s="32">
        <v>28</v>
      </c>
      <c r="H249" s="33">
        <f t="shared" si="6"/>
        <v>28</v>
      </c>
      <c r="I249" s="2"/>
      <c r="J249" s="11"/>
      <c r="K249" s="12">
        <f>H249-J249</f>
        <v>28</v>
      </c>
      <c r="L249" s="13">
        <v>2221</v>
      </c>
      <c r="M249" s="14">
        <f t="shared" si="7"/>
        <v>62188</v>
      </c>
      <c r="N249" s="24" t="s">
        <v>819</v>
      </c>
    </row>
    <row r="250" spans="1:14">
      <c r="A250" s="6">
        <v>249</v>
      </c>
      <c r="B250" s="6">
        <v>36000148412</v>
      </c>
      <c r="C250" s="8" t="s">
        <v>251</v>
      </c>
      <c r="D250" s="9" t="s">
        <v>570</v>
      </c>
      <c r="E250" s="6" t="s">
        <v>4</v>
      </c>
      <c r="F250" s="32">
        <v>1</v>
      </c>
      <c r="G250" s="32">
        <v>1</v>
      </c>
      <c r="H250" s="33">
        <f t="shared" si="6"/>
        <v>1</v>
      </c>
      <c r="I250" s="2"/>
      <c r="J250" s="11"/>
      <c r="K250" s="12">
        <f>H250-J250</f>
        <v>1</v>
      </c>
      <c r="L250" s="13">
        <v>20289</v>
      </c>
      <c r="M250" s="14">
        <f t="shared" si="7"/>
        <v>20289</v>
      </c>
      <c r="N250" s="24" t="s">
        <v>820</v>
      </c>
    </row>
    <row r="251" spans="1:14">
      <c r="A251" s="6">
        <v>250</v>
      </c>
      <c r="B251" s="6">
        <v>36000041416</v>
      </c>
      <c r="C251" s="8" t="s">
        <v>252</v>
      </c>
      <c r="D251" s="9" t="s">
        <v>567</v>
      </c>
      <c r="E251" s="6" t="s">
        <v>4</v>
      </c>
      <c r="F251" s="32">
        <v>1</v>
      </c>
      <c r="G251" s="32">
        <v>1</v>
      </c>
      <c r="H251" s="33">
        <f t="shared" si="6"/>
        <v>1</v>
      </c>
      <c r="I251" s="2"/>
      <c r="J251" s="11"/>
      <c r="K251" s="12">
        <f>H251-J251</f>
        <v>1</v>
      </c>
      <c r="L251" s="13">
        <v>2663</v>
      </c>
      <c r="M251" s="14">
        <f t="shared" si="7"/>
        <v>2663</v>
      </c>
      <c r="N251" s="24" t="s">
        <v>821</v>
      </c>
    </row>
    <row r="252" spans="1:14">
      <c r="A252" s="6">
        <v>251</v>
      </c>
      <c r="B252" s="6">
        <v>36000166370</v>
      </c>
      <c r="C252" s="8" t="s">
        <v>253</v>
      </c>
      <c r="D252" s="9" t="s">
        <v>570</v>
      </c>
      <c r="E252" s="6" t="s">
        <v>4</v>
      </c>
      <c r="F252" s="32">
        <v>1</v>
      </c>
      <c r="G252" s="32">
        <v>1</v>
      </c>
      <c r="H252" s="33">
        <f t="shared" si="6"/>
        <v>1</v>
      </c>
      <c r="I252" s="2"/>
      <c r="J252" s="11"/>
      <c r="K252" s="12">
        <f>H252-J252</f>
        <v>1</v>
      </c>
      <c r="L252" s="13">
        <v>6487</v>
      </c>
      <c r="M252" s="14">
        <f t="shared" si="7"/>
        <v>6487</v>
      </c>
      <c r="N252" s="24" t="s">
        <v>822</v>
      </c>
    </row>
    <row r="253" spans="1:14">
      <c r="A253" s="6">
        <v>252</v>
      </c>
      <c r="B253" s="6">
        <v>36000166371</v>
      </c>
      <c r="C253" s="8" t="s">
        <v>254</v>
      </c>
      <c r="D253" s="9" t="s">
        <v>570</v>
      </c>
      <c r="E253" s="6" t="s">
        <v>4</v>
      </c>
      <c r="F253" s="32">
        <v>1</v>
      </c>
      <c r="G253" s="32">
        <v>1</v>
      </c>
      <c r="H253" s="33">
        <f t="shared" si="6"/>
        <v>1</v>
      </c>
      <c r="I253" s="2"/>
      <c r="J253" s="11"/>
      <c r="K253" s="12">
        <f>H253-J253</f>
        <v>1</v>
      </c>
      <c r="L253" s="13">
        <v>6376</v>
      </c>
      <c r="M253" s="14">
        <f t="shared" si="7"/>
        <v>6376</v>
      </c>
      <c r="N253" s="24" t="s">
        <v>823</v>
      </c>
    </row>
    <row r="254" spans="1:14">
      <c r="A254" s="6">
        <v>253</v>
      </c>
      <c r="B254" s="6">
        <v>36000164348</v>
      </c>
      <c r="C254" s="8" t="s">
        <v>255</v>
      </c>
      <c r="D254" s="9" t="s">
        <v>570</v>
      </c>
      <c r="E254" s="6" t="s">
        <v>4</v>
      </c>
      <c r="F254" s="32">
        <v>1</v>
      </c>
      <c r="G254" s="32">
        <v>1</v>
      </c>
      <c r="H254" s="33">
        <f t="shared" si="6"/>
        <v>1</v>
      </c>
      <c r="I254" s="2"/>
      <c r="J254" s="11"/>
      <c r="K254" s="12">
        <f>H254-J254</f>
        <v>1</v>
      </c>
      <c r="L254" s="13">
        <v>7290</v>
      </c>
      <c r="M254" s="14">
        <f t="shared" si="7"/>
        <v>7290</v>
      </c>
      <c r="N254" s="24" t="s">
        <v>824</v>
      </c>
    </row>
    <row r="255" spans="1:14">
      <c r="A255" s="6">
        <v>254</v>
      </c>
      <c r="B255" s="6">
        <v>36000164531</v>
      </c>
      <c r="C255" s="8" t="s">
        <v>256</v>
      </c>
      <c r="D255" s="9" t="s">
        <v>570</v>
      </c>
      <c r="E255" s="6" t="s">
        <v>4</v>
      </c>
      <c r="F255" s="32">
        <v>1</v>
      </c>
      <c r="G255" s="32">
        <v>1</v>
      </c>
      <c r="H255" s="33">
        <f t="shared" si="6"/>
        <v>1</v>
      </c>
      <c r="I255" s="2"/>
      <c r="J255" s="11"/>
      <c r="K255" s="12">
        <f>H255-J255</f>
        <v>1</v>
      </c>
      <c r="L255" s="13">
        <v>35411</v>
      </c>
      <c r="M255" s="14">
        <f t="shared" si="7"/>
        <v>35411</v>
      </c>
      <c r="N255" s="24" t="s">
        <v>825</v>
      </c>
    </row>
    <row r="256" spans="1:14">
      <c r="A256" s="6">
        <v>255</v>
      </c>
      <c r="B256" s="6">
        <v>36000173110</v>
      </c>
      <c r="C256" s="8" t="s">
        <v>257</v>
      </c>
      <c r="D256" s="9" t="s">
        <v>570</v>
      </c>
      <c r="E256" s="6" t="s">
        <v>4</v>
      </c>
      <c r="F256" s="32">
        <v>1</v>
      </c>
      <c r="G256" s="32">
        <v>1</v>
      </c>
      <c r="H256" s="33">
        <f t="shared" si="6"/>
        <v>1</v>
      </c>
      <c r="I256" s="2"/>
      <c r="J256" s="11"/>
      <c r="K256" s="12">
        <f>H256-J256</f>
        <v>1</v>
      </c>
      <c r="L256" s="13">
        <v>44755</v>
      </c>
      <c r="M256" s="14">
        <f t="shared" si="7"/>
        <v>44755</v>
      </c>
      <c r="N256" s="24" t="s">
        <v>826</v>
      </c>
    </row>
    <row r="257" spans="1:14">
      <c r="A257" s="6">
        <v>256</v>
      </c>
      <c r="B257" s="6">
        <v>36000173113</v>
      </c>
      <c r="C257" s="8" t="s">
        <v>258</v>
      </c>
      <c r="D257" s="9" t="s">
        <v>570</v>
      </c>
      <c r="E257" s="6" t="s">
        <v>4</v>
      </c>
      <c r="F257" s="32">
        <v>1</v>
      </c>
      <c r="G257" s="32">
        <v>1</v>
      </c>
      <c r="H257" s="33">
        <f t="shared" si="6"/>
        <v>1</v>
      </c>
      <c r="I257" s="2"/>
      <c r="J257" s="11"/>
      <c r="K257" s="12">
        <f>H257-J257</f>
        <v>1</v>
      </c>
      <c r="L257" s="13">
        <v>37557</v>
      </c>
      <c r="M257" s="14">
        <f t="shared" si="7"/>
        <v>37557</v>
      </c>
      <c r="N257" s="24" t="s">
        <v>827</v>
      </c>
    </row>
    <row r="258" spans="1:14">
      <c r="A258" s="6">
        <v>257</v>
      </c>
      <c r="B258" s="6">
        <v>36000166063</v>
      </c>
      <c r="C258" s="8" t="s">
        <v>259</v>
      </c>
      <c r="D258" s="9" t="s">
        <v>570</v>
      </c>
      <c r="E258" s="6" t="s">
        <v>4</v>
      </c>
      <c r="F258" s="32">
        <v>1</v>
      </c>
      <c r="G258" s="32">
        <v>1</v>
      </c>
      <c r="H258" s="33">
        <f t="shared" si="6"/>
        <v>1</v>
      </c>
      <c r="I258" s="2"/>
      <c r="J258" s="11"/>
      <c r="K258" s="12">
        <f>H258-J258</f>
        <v>1</v>
      </c>
      <c r="L258" s="13">
        <v>22622</v>
      </c>
      <c r="M258" s="14">
        <f t="shared" si="7"/>
        <v>22622</v>
      </c>
      <c r="N258" s="24" t="s">
        <v>828</v>
      </c>
    </row>
    <row r="259" spans="1:14">
      <c r="A259" s="6">
        <v>258</v>
      </c>
      <c r="B259" s="6">
        <v>36000165808</v>
      </c>
      <c r="C259" s="8" t="s">
        <v>260</v>
      </c>
      <c r="D259" s="9" t="s">
        <v>570</v>
      </c>
      <c r="E259" s="6" t="s">
        <v>4</v>
      </c>
      <c r="F259" s="32">
        <v>1</v>
      </c>
      <c r="G259" s="32">
        <v>1</v>
      </c>
      <c r="H259" s="33">
        <f t="shared" ref="H259:H322" si="8">MIN(F259,G259)</f>
        <v>1</v>
      </c>
      <c r="I259" s="2"/>
      <c r="J259" s="11"/>
      <c r="K259" s="12">
        <f>H259-J259</f>
        <v>1</v>
      </c>
      <c r="L259" s="13">
        <v>7529</v>
      </c>
      <c r="M259" s="14">
        <f t="shared" ref="M259:M322" si="9">K259*L259</f>
        <v>7529</v>
      </c>
      <c r="N259" s="24" t="s">
        <v>829</v>
      </c>
    </row>
    <row r="260" spans="1:14">
      <c r="A260" s="6">
        <v>259</v>
      </c>
      <c r="B260" s="6">
        <v>36000163939</v>
      </c>
      <c r="C260" s="8" t="s">
        <v>261</v>
      </c>
      <c r="D260" s="9" t="s">
        <v>570</v>
      </c>
      <c r="E260" s="6" t="s">
        <v>4</v>
      </c>
      <c r="F260" s="32">
        <v>1</v>
      </c>
      <c r="G260" s="32">
        <v>1</v>
      </c>
      <c r="H260" s="33">
        <f t="shared" si="8"/>
        <v>1</v>
      </c>
      <c r="I260" s="2"/>
      <c r="J260" s="11"/>
      <c r="K260" s="12">
        <f>H260-J260</f>
        <v>1</v>
      </c>
      <c r="L260" s="13">
        <v>7746</v>
      </c>
      <c r="M260" s="14">
        <f t="shared" si="9"/>
        <v>7746</v>
      </c>
      <c r="N260" s="24" t="s">
        <v>830</v>
      </c>
    </row>
    <row r="261" spans="1:14">
      <c r="A261" s="6">
        <v>260</v>
      </c>
      <c r="B261" s="6">
        <v>36000167885</v>
      </c>
      <c r="C261" s="8" t="s">
        <v>262</v>
      </c>
      <c r="D261" s="9" t="s">
        <v>570</v>
      </c>
      <c r="E261" s="6" t="s">
        <v>4</v>
      </c>
      <c r="F261" s="32">
        <v>1</v>
      </c>
      <c r="G261" s="32">
        <v>1</v>
      </c>
      <c r="H261" s="33">
        <f t="shared" si="8"/>
        <v>1</v>
      </c>
      <c r="I261" s="2"/>
      <c r="J261" s="11"/>
      <c r="K261" s="12">
        <f>H261-J261</f>
        <v>1</v>
      </c>
      <c r="L261" s="13">
        <v>25632</v>
      </c>
      <c r="M261" s="14">
        <f t="shared" si="9"/>
        <v>25632</v>
      </c>
      <c r="N261" s="24" t="s">
        <v>831</v>
      </c>
    </row>
    <row r="262" spans="1:14">
      <c r="A262" s="6">
        <v>261</v>
      </c>
      <c r="B262" s="6">
        <v>36000167860</v>
      </c>
      <c r="C262" s="8" t="s">
        <v>263</v>
      </c>
      <c r="D262" s="9" t="s">
        <v>570</v>
      </c>
      <c r="E262" s="6" t="s">
        <v>4</v>
      </c>
      <c r="F262" s="32">
        <v>2</v>
      </c>
      <c r="G262" s="32">
        <v>2</v>
      </c>
      <c r="H262" s="33">
        <f t="shared" si="8"/>
        <v>2</v>
      </c>
      <c r="I262" s="2"/>
      <c r="J262" s="11"/>
      <c r="K262" s="12">
        <f>H262-J262</f>
        <v>2</v>
      </c>
      <c r="L262" s="13">
        <v>25529</v>
      </c>
      <c r="M262" s="14">
        <f t="shared" si="9"/>
        <v>51058</v>
      </c>
      <c r="N262" s="24" t="s">
        <v>832</v>
      </c>
    </row>
    <row r="263" spans="1:14">
      <c r="A263" s="6">
        <v>262</v>
      </c>
      <c r="B263" s="6">
        <v>36000167859</v>
      </c>
      <c r="C263" s="8" t="s">
        <v>264</v>
      </c>
      <c r="D263" s="9" t="s">
        <v>570</v>
      </c>
      <c r="E263" s="6" t="s">
        <v>4</v>
      </c>
      <c r="F263" s="32">
        <v>2</v>
      </c>
      <c r="G263" s="32">
        <v>2</v>
      </c>
      <c r="H263" s="33">
        <f t="shared" si="8"/>
        <v>2</v>
      </c>
      <c r="I263" s="2"/>
      <c r="J263" s="11"/>
      <c r="K263" s="12">
        <f>H263-J263</f>
        <v>2</v>
      </c>
      <c r="L263" s="13">
        <v>21380</v>
      </c>
      <c r="M263" s="14">
        <f t="shared" si="9"/>
        <v>42760</v>
      </c>
      <c r="N263" s="24" t="s">
        <v>833</v>
      </c>
    </row>
    <row r="264" spans="1:14">
      <c r="A264" s="6">
        <v>263</v>
      </c>
      <c r="B264" s="6">
        <v>36000160847</v>
      </c>
      <c r="C264" s="8" t="s">
        <v>265</v>
      </c>
      <c r="D264" s="9" t="s">
        <v>567</v>
      </c>
      <c r="E264" s="6" t="s">
        <v>4</v>
      </c>
      <c r="F264" s="32">
        <v>1</v>
      </c>
      <c r="G264" s="32">
        <v>1</v>
      </c>
      <c r="H264" s="33">
        <f t="shared" si="8"/>
        <v>1</v>
      </c>
      <c r="I264" s="2"/>
      <c r="J264" s="11"/>
      <c r="K264" s="12">
        <f>H264-J264</f>
        <v>1</v>
      </c>
      <c r="L264" s="13">
        <v>41953</v>
      </c>
      <c r="M264" s="14">
        <f t="shared" si="9"/>
        <v>41953</v>
      </c>
      <c r="N264" s="24" t="s">
        <v>834</v>
      </c>
    </row>
    <row r="265" spans="1:14">
      <c r="A265" s="6">
        <v>264</v>
      </c>
      <c r="B265" s="6">
        <v>36000144893</v>
      </c>
      <c r="C265" s="8" t="s">
        <v>266</v>
      </c>
      <c r="D265" s="9" t="s">
        <v>567</v>
      </c>
      <c r="E265" s="6" t="s">
        <v>4</v>
      </c>
      <c r="F265" s="32">
        <v>4</v>
      </c>
      <c r="G265" s="32">
        <v>4</v>
      </c>
      <c r="H265" s="33">
        <f t="shared" si="8"/>
        <v>4</v>
      </c>
      <c r="I265" s="2"/>
      <c r="J265" s="11"/>
      <c r="K265" s="12">
        <f>H265-J265</f>
        <v>4</v>
      </c>
      <c r="L265" s="13">
        <v>18816</v>
      </c>
      <c r="M265" s="14">
        <f t="shared" si="9"/>
        <v>75264</v>
      </c>
      <c r="N265" s="24" t="s">
        <v>835</v>
      </c>
    </row>
    <row r="266" spans="1:14">
      <c r="A266" s="6">
        <v>265</v>
      </c>
      <c r="B266" s="6">
        <v>36000171611</v>
      </c>
      <c r="C266" s="8" t="s">
        <v>267</v>
      </c>
      <c r="D266" s="9" t="s">
        <v>567</v>
      </c>
      <c r="E266" s="6" t="s">
        <v>4</v>
      </c>
      <c r="F266" s="32">
        <v>2</v>
      </c>
      <c r="G266" s="32">
        <v>2</v>
      </c>
      <c r="H266" s="33">
        <f t="shared" si="8"/>
        <v>2</v>
      </c>
      <c r="I266" s="2"/>
      <c r="J266" s="11"/>
      <c r="K266" s="12">
        <f>H266-J266</f>
        <v>2</v>
      </c>
      <c r="L266" s="13">
        <v>877</v>
      </c>
      <c r="M266" s="14">
        <f t="shared" si="9"/>
        <v>1754</v>
      </c>
      <c r="N266" s="24" t="s">
        <v>836</v>
      </c>
    </row>
    <row r="267" spans="1:14">
      <c r="A267" s="6">
        <v>266</v>
      </c>
      <c r="B267" s="6">
        <v>36000171288</v>
      </c>
      <c r="C267" s="8" t="s">
        <v>268</v>
      </c>
      <c r="D267" s="9" t="s">
        <v>567</v>
      </c>
      <c r="E267" s="6" t="s">
        <v>4</v>
      </c>
      <c r="F267" s="32">
        <v>3</v>
      </c>
      <c r="G267" s="32">
        <v>3</v>
      </c>
      <c r="H267" s="33">
        <f t="shared" si="8"/>
        <v>3</v>
      </c>
      <c r="I267" s="2"/>
      <c r="J267" s="11"/>
      <c r="K267" s="12">
        <f>H267-J267</f>
        <v>3</v>
      </c>
      <c r="L267" s="13">
        <v>2649</v>
      </c>
      <c r="M267" s="14">
        <f t="shared" si="9"/>
        <v>7947</v>
      </c>
      <c r="N267" s="24" t="s">
        <v>837</v>
      </c>
    </row>
    <row r="268" spans="1:14">
      <c r="A268" s="6">
        <v>267</v>
      </c>
      <c r="B268" s="6">
        <v>36000173604</v>
      </c>
      <c r="C268" s="8" t="s">
        <v>269</v>
      </c>
      <c r="D268" s="9" t="s">
        <v>567</v>
      </c>
      <c r="E268" s="6" t="s">
        <v>4</v>
      </c>
      <c r="F268" s="32">
        <v>0.5</v>
      </c>
      <c r="G268" s="32">
        <v>0.5</v>
      </c>
      <c r="H268" s="33">
        <f t="shared" si="8"/>
        <v>0.5</v>
      </c>
      <c r="I268" s="2"/>
      <c r="J268" s="11"/>
      <c r="K268" s="12">
        <f>H268-J268</f>
        <v>0.5</v>
      </c>
      <c r="L268" s="13">
        <v>154213</v>
      </c>
      <c r="M268" s="14">
        <f t="shared" si="9"/>
        <v>77106.5</v>
      </c>
      <c r="N268" s="24" t="s">
        <v>838</v>
      </c>
    </row>
    <row r="269" spans="1:14">
      <c r="A269" s="6">
        <v>268</v>
      </c>
      <c r="B269" s="6">
        <v>36000166759</v>
      </c>
      <c r="C269" s="8" t="s">
        <v>270</v>
      </c>
      <c r="D269" s="9" t="s">
        <v>567</v>
      </c>
      <c r="E269" s="6" t="s">
        <v>4</v>
      </c>
      <c r="F269" s="32">
        <v>30</v>
      </c>
      <c r="G269" s="32">
        <v>30</v>
      </c>
      <c r="H269" s="33">
        <f t="shared" si="8"/>
        <v>30</v>
      </c>
      <c r="I269" s="2"/>
      <c r="J269" s="11"/>
      <c r="K269" s="12">
        <f>H269-J269</f>
        <v>30</v>
      </c>
      <c r="L269" s="13">
        <v>861</v>
      </c>
      <c r="M269" s="14">
        <f t="shared" si="9"/>
        <v>25830</v>
      </c>
      <c r="N269" s="24" t="s">
        <v>839</v>
      </c>
    </row>
    <row r="270" spans="1:14">
      <c r="A270" s="6">
        <v>269</v>
      </c>
      <c r="B270" s="6">
        <v>36000173934</v>
      </c>
      <c r="C270" s="8" t="s">
        <v>271</v>
      </c>
      <c r="D270" s="9" t="s">
        <v>567</v>
      </c>
      <c r="E270" s="6" t="s">
        <v>4</v>
      </c>
      <c r="F270" s="32">
        <v>11</v>
      </c>
      <c r="G270" s="32">
        <v>11</v>
      </c>
      <c r="H270" s="33">
        <f t="shared" si="8"/>
        <v>11</v>
      </c>
      <c r="I270" s="2"/>
      <c r="J270" s="11"/>
      <c r="K270" s="12">
        <f>H270-J270</f>
        <v>11</v>
      </c>
      <c r="L270" s="13">
        <v>2468</v>
      </c>
      <c r="M270" s="14">
        <f t="shared" si="9"/>
        <v>27148</v>
      </c>
      <c r="N270" s="24" t="s">
        <v>840</v>
      </c>
    </row>
    <row r="271" spans="1:14">
      <c r="A271" s="6">
        <v>270</v>
      </c>
      <c r="B271" s="6">
        <v>36000163601</v>
      </c>
      <c r="C271" s="8" t="s">
        <v>272</v>
      </c>
      <c r="D271" s="9" t="s">
        <v>569</v>
      </c>
      <c r="E271" s="6" t="s">
        <v>4</v>
      </c>
      <c r="F271" s="32">
        <v>2</v>
      </c>
      <c r="G271" s="32">
        <v>2</v>
      </c>
      <c r="H271" s="33">
        <f t="shared" si="8"/>
        <v>2</v>
      </c>
      <c r="I271" s="2"/>
      <c r="J271" s="11"/>
      <c r="K271" s="12">
        <f>H271-J271</f>
        <v>2</v>
      </c>
      <c r="L271" s="13">
        <v>97398</v>
      </c>
      <c r="M271" s="14">
        <f t="shared" si="9"/>
        <v>194796</v>
      </c>
      <c r="N271" s="24" t="s">
        <v>841</v>
      </c>
    </row>
    <row r="272" spans="1:14">
      <c r="A272" s="6">
        <v>271</v>
      </c>
      <c r="B272" s="6">
        <v>36000167334</v>
      </c>
      <c r="C272" s="8" t="s">
        <v>273</v>
      </c>
      <c r="D272" s="9" t="s">
        <v>567</v>
      </c>
      <c r="E272" s="6" t="s">
        <v>4</v>
      </c>
      <c r="F272" s="32">
        <v>2</v>
      </c>
      <c r="G272" s="32">
        <v>2</v>
      </c>
      <c r="H272" s="33">
        <f t="shared" si="8"/>
        <v>2</v>
      </c>
      <c r="I272" s="2"/>
      <c r="J272" s="11"/>
      <c r="K272" s="12">
        <f>H272-J272</f>
        <v>2</v>
      </c>
      <c r="L272" s="13">
        <v>23446</v>
      </c>
      <c r="M272" s="14">
        <f t="shared" si="9"/>
        <v>46892</v>
      </c>
      <c r="N272" s="24" t="s">
        <v>842</v>
      </c>
    </row>
    <row r="273" spans="1:14">
      <c r="A273" s="6">
        <v>272</v>
      </c>
      <c r="B273" s="6">
        <v>36000167335</v>
      </c>
      <c r="C273" s="8" t="s">
        <v>274</v>
      </c>
      <c r="D273" s="9" t="s">
        <v>567</v>
      </c>
      <c r="E273" s="6" t="s">
        <v>4</v>
      </c>
      <c r="F273" s="32">
        <v>2</v>
      </c>
      <c r="G273" s="32">
        <v>2</v>
      </c>
      <c r="H273" s="33">
        <f t="shared" si="8"/>
        <v>2</v>
      </c>
      <c r="I273" s="2"/>
      <c r="J273" s="11"/>
      <c r="K273" s="12">
        <f>H273-J273</f>
        <v>2</v>
      </c>
      <c r="L273" s="13">
        <v>15678</v>
      </c>
      <c r="M273" s="14">
        <f t="shared" si="9"/>
        <v>31356</v>
      </c>
      <c r="N273" s="24" t="s">
        <v>843</v>
      </c>
    </row>
    <row r="274" spans="1:14">
      <c r="A274" s="6">
        <v>273</v>
      </c>
      <c r="B274" s="6">
        <v>36000166277</v>
      </c>
      <c r="C274" s="8" t="s">
        <v>275</v>
      </c>
      <c r="D274" s="9" t="s">
        <v>567</v>
      </c>
      <c r="E274" s="6" t="s">
        <v>4</v>
      </c>
      <c r="F274" s="32">
        <v>4</v>
      </c>
      <c r="G274" s="32">
        <v>4</v>
      </c>
      <c r="H274" s="33">
        <f t="shared" si="8"/>
        <v>4</v>
      </c>
      <c r="I274" s="2"/>
      <c r="J274" s="11"/>
      <c r="K274" s="12">
        <f>H274-J274</f>
        <v>4</v>
      </c>
      <c r="L274" s="13">
        <v>4306</v>
      </c>
      <c r="M274" s="14">
        <f t="shared" si="9"/>
        <v>17224</v>
      </c>
      <c r="N274" s="24" t="s">
        <v>844</v>
      </c>
    </row>
    <row r="275" spans="1:14">
      <c r="A275" s="6">
        <v>274</v>
      </c>
      <c r="B275" s="6">
        <v>36000131541</v>
      </c>
      <c r="C275" s="8" t="s">
        <v>276</v>
      </c>
      <c r="D275" s="9" t="s">
        <v>567</v>
      </c>
      <c r="E275" s="6" t="s">
        <v>4</v>
      </c>
      <c r="F275" s="32">
        <v>1</v>
      </c>
      <c r="G275" s="32">
        <v>1</v>
      </c>
      <c r="H275" s="33">
        <f t="shared" si="8"/>
        <v>1</v>
      </c>
      <c r="I275" s="2"/>
      <c r="J275" s="11"/>
      <c r="K275" s="12">
        <f>H275-J275</f>
        <v>1</v>
      </c>
      <c r="L275" s="13">
        <v>40225</v>
      </c>
      <c r="M275" s="14">
        <f t="shared" si="9"/>
        <v>40225</v>
      </c>
      <c r="N275" s="24" t="s">
        <v>845</v>
      </c>
    </row>
    <row r="276" spans="1:14">
      <c r="A276" s="6">
        <v>275</v>
      </c>
      <c r="B276" s="6">
        <v>36000167793</v>
      </c>
      <c r="C276" s="8" t="s">
        <v>277</v>
      </c>
      <c r="D276" s="9" t="s">
        <v>567</v>
      </c>
      <c r="E276" s="6" t="s">
        <v>4</v>
      </c>
      <c r="F276" s="32">
        <v>1</v>
      </c>
      <c r="G276" s="32">
        <v>1</v>
      </c>
      <c r="H276" s="33">
        <f t="shared" si="8"/>
        <v>1</v>
      </c>
      <c r="I276" s="2"/>
      <c r="J276" s="11"/>
      <c r="K276" s="12">
        <f>H276-J276</f>
        <v>1</v>
      </c>
      <c r="L276" s="13">
        <v>96702</v>
      </c>
      <c r="M276" s="14">
        <f t="shared" si="9"/>
        <v>96702</v>
      </c>
      <c r="N276" s="24" t="s">
        <v>846</v>
      </c>
    </row>
    <row r="277" spans="1:14">
      <c r="A277" s="6">
        <v>276</v>
      </c>
      <c r="B277" s="6">
        <v>36000163371</v>
      </c>
      <c r="C277" s="8" t="s">
        <v>278</v>
      </c>
      <c r="D277" s="9" t="s">
        <v>567</v>
      </c>
      <c r="E277" s="6" t="s">
        <v>4</v>
      </c>
      <c r="F277" s="32">
        <v>200</v>
      </c>
      <c r="G277" s="32">
        <v>180</v>
      </c>
      <c r="H277" s="33">
        <f t="shared" si="8"/>
        <v>180</v>
      </c>
      <c r="I277" s="2"/>
      <c r="J277" s="11"/>
      <c r="K277" s="12">
        <f>H277-J277</f>
        <v>180</v>
      </c>
      <c r="L277" s="13">
        <v>92</v>
      </c>
      <c r="M277" s="14">
        <f t="shared" si="9"/>
        <v>16560</v>
      </c>
      <c r="N277" s="24" t="s">
        <v>847</v>
      </c>
    </row>
    <row r="278" spans="1:14">
      <c r="A278" s="6">
        <v>277</v>
      </c>
      <c r="B278" s="6">
        <v>36000164106</v>
      </c>
      <c r="C278" s="8" t="s">
        <v>279</v>
      </c>
      <c r="D278" s="9" t="s">
        <v>570</v>
      </c>
      <c r="E278" s="6" t="s">
        <v>4</v>
      </c>
      <c r="F278" s="32">
        <v>1</v>
      </c>
      <c r="G278" s="32">
        <v>1</v>
      </c>
      <c r="H278" s="33">
        <f t="shared" si="8"/>
        <v>1</v>
      </c>
      <c r="I278" s="2"/>
      <c r="J278" s="11"/>
      <c r="K278" s="12">
        <f>H278-J278</f>
        <v>1</v>
      </c>
      <c r="L278" s="13">
        <v>93765</v>
      </c>
      <c r="M278" s="14">
        <f t="shared" si="9"/>
        <v>93765</v>
      </c>
      <c r="N278" s="24" t="s">
        <v>848</v>
      </c>
    </row>
    <row r="279" spans="1:14">
      <c r="A279" s="6">
        <v>278</v>
      </c>
      <c r="B279" s="6">
        <v>36000168723</v>
      </c>
      <c r="C279" s="8" t="s">
        <v>280</v>
      </c>
      <c r="D279" s="9" t="s">
        <v>567</v>
      </c>
      <c r="E279" s="6" t="s">
        <v>4</v>
      </c>
      <c r="F279" s="32">
        <v>1</v>
      </c>
      <c r="G279" s="32">
        <v>1</v>
      </c>
      <c r="H279" s="33">
        <f t="shared" si="8"/>
        <v>1</v>
      </c>
      <c r="I279" s="2"/>
      <c r="J279" s="11"/>
      <c r="K279" s="12">
        <f>H279-J279</f>
        <v>1</v>
      </c>
      <c r="L279" s="13">
        <v>60507</v>
      </c>
      <c r="M279" s="14">
        <f t="shared" si="9"/>
        <v>60507</v>
      </c>
      <c r="N279" s="24" t="s">
        <v>849</v>
      </c>
    </row>
    <row r="280" spans="1:14">
      <c r="A280" s="6">
        <v>279</v>
      </c>
      <c r="B280" s="6">
        <v>36000007952</v>
      </c>
      <c r="C280" s="8" t="s">
        <v>281</v>
      </c>
      <c r="D280" s="9" t="s">
        <v>571</v>
      </c>
      <c r="E280" s="6" t="s">
        <v>4</v>
      </c>
      <c r="F280" s="32">
        <v>245</v>
      </c>
      <c r="G280" s="32">
        <v>245</v>
      </c>
      <c r="H280" s="33">
        <f t="shared" si="8"/>
        <v>245</v>
      </c>
      <c r="I280" s="2"/>
      <c r="J280" s="11"/>
      <c r="K280" s="12">
        <f>H280-J280</f>
        <v>245</v>
      </c>
      <c r="L280" s="13">
        <v>34</v>
      </c>
      <c r="M280" s="14">
        <f t="shared" si="9"/>
        <v>8330</v>
      </c>
      <c r="N280" s="24" t="s">
        <v>850</v>
      </c>
    </row>
    <row r="281" spans="1:14">
      <c r="A281" s="6">
        <v>280</v>
      </c>
      <c r="B281" s="6">
        <v>36000104968</v>
      </c>
      <c r="C281" s="8" t="s">
        <v>282</v>
      </c>
      <c r="D281" s="9" t="s">
        <v>567</v>
      </c>
      <c r="E281" s="6" t="s">
        <v>4</v>
      </c>
      <c r="F281" s="32">
        <v>4</v>
      </c>
      <c r="G281" s="32">
        <v>4</v>
      </c>
      <c r="H281" s="33">
        <f t="shared" si="8"/>
        <v>4</v>
      </c>
      <c r="I281" s="2"/>
      <c r="J281" s="11"/>
      <c r="K281" s="12">
        <f>H281-J281</f>
        <v>4</v>
      </c>
      <c r="L281" s="13">
        <v>2017</v>
      </c>
      <c r="M281" s="14">
        <f t="shared" si="9"/>
        <v>8068</v>
      </c>
      <c r="N281" s="24" t="s">
        <v>851</v>
      </c>
    </row>
    <row r="282" spans="1:14">
      <c r="A282" s="6">
        <v>281</v>
      </c>
      <c r="B282" s="6">
        <v>36000125140</v>
      </c>
      <c r="C282" s="8" t="s">
        <v>283</v>
      </c>
      <c r="D282" s="9" t="s">
        <v>567</v>
      </c>
      <c r="E282" s="6" t="s">
        <v>4</v>
      </c>
      <c r="F282" s="32">
        <v>1</v>
      </c>
      <c r="G282" s="32">
        <v>1</v>
      </c>
      <c r="H282" s="33">
        <f t="shared" si="8"/>
        <v>1</v>
      </c>
      <c r="I282" s="2"/>
      <c r="J282" s="11"/>
      <c r="K282" s="12">
        <f>H282-J282</f>
        <v>1</v>
      </c>
      <c r="L282" s="13">
        <v>15020</v>
      </c>
      <c r="M282" s="14">
        <f t="shared" si="9"/>
        <v>15020</v>
      </c>
      <c r="N282" s="24"/>
    </row>
    <row r="283" spans="1:14">
      <c r="A283" s="6">
        <v>282</v>
      </c>
      <c r="B283" s="6">
        <v>36000173002</v>
      </c>
      <c r="C283" s="8" t="s">
        <v>284</v>
      </c>
      <c r="D283" s="9" t="s">
        <v>567</v>
      </c>
      <c r="E283" s="6" t="s">
        <v>4</v>
      </c>
      <c r="F283" s="32">
        <v>49</v>
      </c>
      <c r="G283" s="32">
        <v>49</v>
      </c>
      <c r="H283" s="33">
        <f t="shared" si="8"/>
        <v>49</v>
      </c>
      <c r="I283" s="2"/>
      <c r="J283" s="11"/>
      <c r="K283" s="12">
        <f>H283-J283</f>
        <v>49</v>
      </c>
      <c r="L283" s="13">
        <v>6054</v>
      </c>
      <c r="M283" s="14">
        <f t="shared" si="9"/>
        <v>296646</v>
      </c>
      <c r="N283" s="24" t="s">
        <v>852</v>
      </c>
    </row>
    <row r="284" spans="1:14">
      <c r="A284" s="6">
        <v>283</v>
      </c>
      <c r="B284" s="6">
        <v>36000166761</v>
      </c>
      <c r="C284" s="8" t="s">
        <v>285</v>
      </c>
      <c r="D284" s="9" t="s">
        <v>567</v>
      </c>
      <c r="E284" s="6" t="s">
        <v>4</v>
      </c>
      <c r="F284" s="32">
        <v>1</v>
      </c>
      <c r="G284" s="32">
        <v>1</v>
      </c>
      <c r="H284" s="33">
        <f t="shared" si="8"/>
        <v>1</v>
      </c>
      <c r="I284" s="2"/>
      <c r="J284" s="11"/>
      <c r="K284" s="12">
        <f>H284-J284</f>
        <v>1</v>
      </c>
      <c r="L284" s="13">
        <v>6174</v>
      </c>
      <c r="M284" s="14">
        <f t="shared" si="9"/>
        <v>6174</v>
      </c>
      <c r="N284" s="24" t="s">
        <v>853</v>
      </c>
    </row>
    <row r="285" spans="1:14">
      <c r="A285" s="6">
        <v>284</v>
      </c>
      <c r="B285" s="6">
        <v>36000167318</v>
      </c>
      <c r="C285" s="8" t="s">
        <v>286</v>
      </c>
      <c r="D285" s="9" t="s">
        <v>567</v>
      </c>
      <c r="E285" s="6" t="s">
        <v>4</v>
      </c>
      <c r="F285" s="32">
        <v>25</v>
      </c>
      <c r="G285" s="32">
        <v>25</v>
      </c>
      <c r="H285" s="33">
        <f t="shared" si="8"/>
        <v>25</v>
      </c>
      <c r="I285" s="2"/>
      <c r="J285" s="11"/>
      <c r="K285" s="12">
        <f>H285-J285</f>
        <v>25</v>
      </c>
      <c r="L285" s="13">
        <v>1748</v>
      </c>
      <c r="M285" s="14">
        <f t="shared" si="9"/>
        <v>43700</v>
      </c>
      <c r="N285" s="24" t="s">
        <v>854</v>
      </c>
    </row>
    <row r="286" spans="1:14">
      <c r="A286" s="6">
        <v>285</v>
      </c>
      <c r="B286" s="6">
        <v>36000167316</v>
      </c>
      <c r="C286" s="8" t="s">
        <v>287</v>
      </c>
      <c r="D286" s="9" t="s">
        <v>567</v>
      </c>
      <c r="E286" s="6" t="s">
        <v>4</v>
      </c>
      <c r="F286" s="32">
        <v>25</v>
      </c>
      <c r="G286" s="32">
        <v>25</v>
      </c>
      <c r="H286" s="33">
        <f t="shared" si="8"/>
        <v>25</v>
      </c>
      <c r="I286" s="2"/>
      <c r="J286" s="11"/>
      <c r="K286" s="12">
        <f>H286-J286</f>
        <v>25</v>
      </c>
      <c r="L286" s="13">
        <v>1014</v>
      </c>
      <c r="M286" s="14">
        <f t="shared" si="9"/>
        <v>25350</v>
      </c>
      <c r="N286" s="24" t="s">
        <v>855</v>
      </c>
    </row>
    <row r="287" spans="1:14">
      <c r="A287" s="6">
        <v>286</v>
      </c>
      <c r="B287" s="6">
        <v>36000167317</v>
      </c>
      <c r="C287" s="8" t="s">
        <v>288</v>
      </c>
      <c r="D287" s="9" t="s">
        <v>567</v>
      </c>
      <c r="E287" s="6" t="s">
        <v>4</v>
      </c>
      <c r="F287" s="32">
        <v>30</v>
      </c>
      <c r="G287" s="32">
        <v>30</v>
      </c>
      <c r="H287" s="33">
        <f t="shared" si="8"/>
        <v>30</v>
      </c>
      <c r="I287" s="2"/>
      <c r="J287" s="11"/>
      <c r="K287" s="12">
        <f>H287-J287</f>
        <v>30</v>
      </c>
      <c r="L287" s="13">
        <v>1277</v>
      </c>
      <c r="M287" s="14">
        <f t="shared" si="9"/>
        <v>38310</v>
      </c>
      <c r="N287" s="24" t="s">
        <v>856</v>
      </c>
    </row>
    <row r="288" spans="1:14">
      <c r="A288" s="6">
        <v>287</v>
      </c>
      <c r="B288" s="6">
        <v>36000168503</v>
      </c>
      <c r="C288" s="8" t="s">
        <v>289</v>
      </c>
      <c r="D288" s="9" t="s">
        <v>567</v>
      </c>
      <c r="E288" s="6" t="s">
        <v>4</v>
      </c>
      <c r="F288" s="32">
        <v>20</v>
      </c>
      <c r="G288" s="32">
        <v>20</v>
      </c>
      <c r="H288" s="33">
        <f t="shared" si="8"/>
        <v>20</v>
      </c>
      <c r="I288" s="2"/>
      <c r="J288" s="11"/>
      <c r="K288" s="12">
        <f>H288-J288</f>
        <v>20</v>
      </c>
      <c r="L288" s="13">
        <v>791</v>
      </c>
      <c r="M288" s="14">
        <f t="shared" si="9"/>
        <v>15820</v>
      </c>
      <c r="N288" s="24" t="s">
        <v>857</v>
      </c>
    </row>
    <row r="289" spans="1:14">
      <c r="A289" s="6">
        <v>288</v>
      </c>
      <c r="B289" s="6">
        <v>36000178987</v>
      </c>
      <c r="C289" s="8" t="s">
        <v>290</v>
      </c>
      <c r="D289" s="9" t="s">
        <v>567</v>
      </c>
      <c r="E289" s="6" t="s">
        <v>4</v>
      </c>
      <c r="F289" s="32">
        <v>2</v>
      </c>
      <c r="G289" s="32">
        <v>2</v>
      </c>
      <c r="H289" s="33">
        <f t="shared" si="8"/>
        <v>2</v>
      </c>
      <c r="I289" s="2"/>
      <c r="J289" s="11"/>
      <c r="K289" s="12">
        <f>H289-J289</f>
        <v>2</v>
      </c>
      <c r="L289" s="13">
        <v>6208</v>
      </c>
      <c r="M289" s="14">
        <f t="shared" si="9"/>
        <v>12416</v>
      </c>
      <c r="N289" s="24" t="s">
        <v>858</v>
      </c>
    </row>
    <row r="290" spans="1:14">
      <c r="A290" s="6">
        <v>289</v>
      </c>
      <c r="B290" s="6">
        <v>36000169161</v>
      </c>
      <c r="C290" s="8" t="s">
        <v>291</v>
      </c>
      <c r="D290" s="9" t="s">
        <v>567</v>
      </c>
      <c r="E290" s="6" t="s">
        <v>4</v>
      </c>
      <c r="F290" s="32">
        <v>6100</v>
      </c>
      <c r="G290" s="32">
        <v>6100</v>
      </c>
      <c r="H290" s="33">
        <f t="shared" si="8"/>
        <v>6100</v>
      </c>
      <c r="I290" s="2"/>
      <c r="J290" s="11"/>
      <c r="K290" s="12">
        <f>H290-J290</f>
        <v>6100</v>
      </c>
      <c r="L290" s="13">
        <v>41</v>
      </c>
      <c r="M290" s="14">
        <f t="shared" si="9"/>
        <v>250100</v>
      </c>
      <c r="N290" s="24" t="s">
        <v>859</v>
      </c>
    </row>
    <row r="291" spans="1:14">
      <c r="A291" s="6">
        <v>290</v>
      </c>
      <c r="B291" s="6">
        <v>36000161131</v>
      </c>
      <c r="C291" s="8" t="s">
        <v>292</v>
      </c>
      <c r="D291" s="9" t="s">
        <v>567</v>
      </c>
      <c r="E291" s="6" t="s">
        <v>4</v>
      </c>
      <c r="F291" s="32">
        <v>12</v>
      </c>
      <c r="G291" s="32">
        <v>12</v>
      </c>
      <c r="H291" s="33">
        <f t="shared" si="8"/>
        <v>12</v>
      </c>
      <c r="I291" s="2"/>
      <c r="J291" s="11"/>
      <c r="K291" s="12">
        <f>H291-J291</f>
        <v>12</v>
      </c>
      <c r="L291" s="13">
        <v>46</v>
      </c>
      <c r="M291" s="14">
        <f t="shared" si="9"/>
        <v>552</v>
      </c>
      <c r="N291" s="24" t="s">
        <v>860</v>
      </c>
    </row>
    <row r="292" spans="1:14">
      <c r="A292" s="6">
        <v>291</v>
      </c>
      <c r="B292" s="6">
        <v>36000167980</v>
      </c>
      <c r="C292" s="8" t="s">
        <v>293</v>
      </c>
      <c r="D292" s="9" t="s">
        <v>567</v>
      </c>
      <c r="E292" s="6" t="s">
        <v>4</v>
      </c>
      <c r="F292" s="32">
        <v>2</v>
      </c>
      <c r="G292" s="32">
        <v>2</v>
      </c>
      <c r="H292" s="33">
        <f t="shared" si="8"/>
        <v>2</v>
      </c>
      <c r="I292" s="2"/>
      <c r="J292" s="11"/>
      <c r="K292" s="12">
        <f>H292-J292</f>
        <v>2</v>
      </c>
      <c r="L292" s="13">
        <v>4115</v>
      </c>
      <c r="M292" s="14">
        <f t="shared" si="9"/>
        <v>8230</v>
      </c>
      <c r="N292" s="24" t="s">
        <v>861</v>
      </c>
    </row>
    <row r="293" spans="1:14">
      <c r="A293" s="6">
        <v>292</v>
      </c>
      <c r="B293" s="6">
        <v>36000167976</v>
      </c>
      <c r="C293" s="8" t="s">
        <v>294</v>
      </c>
      <c r="D293" s="9" t="s">
        <v>567</v>
      </c>
      <c r="E293" s="6" t="s">
        <v>4</v>
      </c>
      <c r="F293" s="32">
        <v>4</v>
      </c>
      <c r="G293" s="32">
        <v>4</v>
      </c>
      <c r="H293" s="33">
        <f t="shared" si="8"/>
        <v>4</v>
      </c>
      <c r="I293" s="2"/>
      <c r="J293" s="11"/>
      <c r="K293" s="12">
        <f>H293-J293</f>
        <v>4</v>
      </c>
      <c r="L293" s="13">
        <v>5084</v>
      </c>
      <c r="M293" s="14">
        <f t="shared" si="9"/>
        <v>20336</v>
      </c>
      <c r="N293" s="24" t="s">
        <v>862</v>
      </c>
    </row>
    <row r="294" spans="1:14">
      <c r="A294" s="6">
        <v>293</v>
      </c>
      <c r="B294" s="6">
        <v>36000154509</v>
      </c>
      <c r="C294" s="8" t="s">
        <v>295</v>
      </c>
      <c r="D294" s="9" t="s">
        <v>567</v>
      </c>
      <c r="E294" s="6" t="s">
        <v>4</v>
      </c>
      <c r="F294" s="32">
        <v>12</v>
      </c>
      <c r="G294" s="32">
        <v>12</v>
      </c>
      <c r="H294" s="33">
        <f t="shared" si="8"/>
        <v>12</v>
      </c>
      <c r="I294" s="2"/>
      <c r="J294" s="11"/>
      <c r="K294" s="12">
        <f>H294-J294</f>
        <v>12</v>
      </c>
      <c r="L294" s="13">
        <v>853</v>
      </c>
      <c r="M294" s="14">
        <f t="shared" si="9"/>
        <v>10236</v>
      </c>
      <c r="N294" s="24" t="s">
        <v>863</v>
      </c>
    </row>
    <row r="295" spans="1:14">
      <c r="A295" s="6">
        <v>294</v>
      </c>
      <c r="B295" s="6">
        <v>36000067605</v>
      </c>
      <c r="C295" s="8" t="s">
        <v>296</v>
      </c>
      <c r="D295" s="9" t="s">
        <v>567</v>
      </c>
      <c r="E295" s="6" t="s">
        <v>4</v>
      </c>
      <c r="F295" s="32">
        <v>2</v>
      </c>
      <c r="G295" s="32">
        <v>2</v>
      </c>
      <c r="H295" s="33">
        <f t="shared" si="8"/>
        <v>2</v>
      </c>
      <c r="I295" s="2"/>
      <c r="J295" s="11"/>
      <c r="K295" s="12">
        <f>H295-J295</f>
        <v>2</v>
      </c>
      <c r="L295" s="13">
        <v>17231</v>
      </c>
      <c r="M295" s="14">
        <f t="shared" si="9"/>
        <v>34462</v>
      </c>
      <c r="N295" s="24" t="s">
        <v>864</v>
      </c>
    </row>
    <row r="296" spans="1:14">
      <c r="A296" s="6">
        <v>295</v>
      </c>
      <c r="B296" s="6">
        <v>36000167140</v>
      </c>
      <c r="C296" s="8" t="s">
        <v>297</v>
      </c>
      <c r="D296" s="9" t="s">
        <v>567</v>
      </c>
      <c r="E296" s="6" t="s">
        <v>4</v>
      </c>
      <c r="F296" s="32">
        <v>1</v>
      </c>
      <c r="G296" s="32">
        <v>1</v>
      </c>
      <c r="H296" s="33">
        <f t="shared" si="8"/>
        <v>1</v>
      </c>
      <c r="I296" s="2"/>
      <c r="J296" s="11"/>
      <c r="K296" s="12">
        <f>H296-J296</f>
        <v>1</v>
      </c>
      <c r="L296" s="13">
        <v>18068</v>
      </c>
      <c r="M296" s="14">
        <f t="shared" si="9"/>
        <v>18068</v>
      </c>
      <c r="N296" s="24">
        <v>36000167140</v>
      </c>
    </row>
    <row r="297" spans="1:14">
      <c r="A297" s="6">
        <v>296</v>
      </c>
      <c r="B297" s="6">
        <v>36000171300</v>
      </c>
      <c r="C297" s="8" t="s">
        <v>298</v>
      </c>
      <c r="D297" s="9" t="s">
        <v>567</v>
      </c>
      <c r="E297" s="6" t="s">
        <v>4</v>
      </c>
      <c r="F297" s="32">
        <v>84</v>
      </c>
      <c r="G297" s="32">
        <v>84</v>
      </c>
      <c r="H297" s="33">
        <f t="shared" si="8"/>
        <v>84</v>
      </c>
      <c r="I297" s="2"/>
      <c r="J297" s="11"/>
      <c r="K297" s="12">
        <f>H297-J297</f>
        <v>84</v>
      </c>
      <c r="L297" s="13">
        <v>7012</v>
      </c>
      <c r="M297" s="14">
        <f t="shared" si="9"/>
        <v>589008</v>
      </c>
      <c r="N297" s="24" t="s">
        <v>865</v>
      </c>
    </row>
    <row r="298" spans="1:14">
      <c r="A298" s="6">
        <v>297</v>
      </c>
      <c r="B298" s="6">
        <v>36000163236</v>
      </c>
      <c r="C298" s="8" t="s">
        <v>299</v>
      </c>
      <c r="D298" s="9" t="s">
        <v>567</v>
      </c>
      <c r="E298" s="6" t="s">
        <v>4</v>
      </c>
      <c r="F298" s="32">
        <v>1</v>
      </c>
      <c r="G298" s="32">
        <v>1</v>
      </c>
      <c r="H298" s="33">
        <f t="shared" si="8"/>
        <v>1</v>
      </c>
      <c r="I298" s="2"/>
      <c r="J298" s="11"/>
      <c r="K298" s="12">
        <f>H298-J298</f>
        <v>1</v>
      </c>
      <c r="L298" s="13">
        <v>536415</v>
      </c>
      <c r="M298" s="14">
        <f t="shared" si="9"/>
        <v>536415</v>
      </c>
      <c r="N298" s="24" t="s">
        <v>866</v>
      </c>
    </row>
    <row r="299" spans="1:14">
      <c r="A299" s="6">
        <v>298</v>
      </c>
      <c r="B299" s="6">
        <v>36000159762</v>
      </c>
      <c r="C299" s="8" t="s">
        <v>300</v>
      </c>
      <c r="D299" s="9" t="s">
        <v>567</v>
      </c>
      <c r="E299" s="6" t="s">
        <v>4</v>
      </c>
      <c r="F299" s="32">
        <v>9</v>
      </c>
      <c r="G299" s="32">
        <v>9</v>
      </c>
      <c r="H299" s="33">
        <f t="shared" si="8"/>
        <v>9</v>
      </c>
      <c r="I299" s="2"/>
      <c r="J299" s="11"/>
      <c r="K299" s="12">
        <f>H299-J299</f>
        <v>9</v>
      </c>
      <c r="L299" s="13">
        <v>17</v>
      </c>
      <c r="M299" s="14">
        <f t="shared" si="9"/>
        <v>153</v>
      </c>
      <c r="N299" s="24" t="s">
        <v>867</v>
      </c>
    </row>
    <row r="300" spans="1:14">
      <c r="A300" s="6">
        <v>299</v>
      </c>
      <c r="B300" s="6">
        <v>36000153724</v>
      </c>
      <c r="C300" s="8" t="s">
        <v>301</v>
      </c>
      <c r="D300" s="9" t="s">
        <v>567</v>
      </c>
      <c r="E300" s="6" t="s">
        <v>4</v>
      </c>
      <c r="F300" s="32">
        <v>1</v>
      </c>
      <c r="G300" s="32">
        <v>1</v>
      </c>
      <c r="H300" s="33">
        <f t="shared" si="8"/>
        <v>1</v>
      </c>
      <c r="I300" s="2"/>
      <c r="J300" s="11"/>
      <c r="K300" s="12">
        <f>H300-J300</f>
        <v>1</v>
      </c>
      <c r="L300" s="13">
        <v>1190</v>
      </c>
      <c r="M300" s="14">
        <f t="shared" si="9"/>
        <v>1190</v>
      </c>
      <c r="N300" s="24" t="s">
        <v>868</v>
      </c>
    </row>
    <row r="301" spans="1:14">
      <c r="A301" s="6">
        <v>300</v>
      </c>
      <c r="B301" s="6">
        <v>36000074272</v>
      </c>
      <c r="C301" s="8" t="s">
        <v>302</v>
      </c>
      <c r="D301" s="9" t="s">
        <v>567</v>
      </c>
      <c r="E301" s="6" t="s">
        <v>4</v>
      </c>
      <c r="F301" s="32">
        <v>23</v>
      </c>
      <c r="G301" s="32">
        <v>27</v>
      </c>
      <c r="H301" s="33">
        <f t="shared" si="8"/>
        <v>23</v>
      </c>
      <c r="I301" s="2"/>
      <c r="J301" s="11"/>
      <c r="K301" s="12">
        <f>H301-J301</f>
        <v>23</v>
      </c>
      <c r="L301" s="13">
        <v>8199</v>
      </c>
      <c r="M301" s="14">
        <f t="shared" si="9"/>
        <v>188577</v>
      </c>
      <c r="N301" s="24" t="s">
        <v>869</v>
      </c>
    </row>
    <row r="302" spans="1:14">
      <c r="A302" s="6">
        <v>301</v>
      </c>
      <c r="B302" s="6">
        <v>36000077965</v>
      </c>
      <c r="C302" s="8" t="s">
        <v>303</v>
      </c>
      <c r="D302" s="9" t="s">
        <v>567</v>
      </c>
      <c r="E302" s="6" t="s">
        <v>4</v>
      </c>
      <c r="F302" s="32">
        <v>1</v>
      </c>
      <c r="G302" s="32">
        <v>2</v>
      </c>
      <c r="H302" s="33">
        <f t="shared" si="8"/>
        <v>1</v>
      </c>
      <c r="I302" s="2"/>
      <c r="J302" s="11"/>
      <c r="K302" s="12">
        <f>H302-J302</f>
        <v>1</v>
      </c>
      <c r="L302" s="13">
        <v>443233</v>
      </c>
      <c r="M302" s="14">
        <f t="shared" si="9"/>
        <v>443233</v>
      </c>
      <c r="N302" s="24" t="s">
        <v>870</v>
      </c>
    </row>
    <row r="303" spans="1:14">
      <c r="A303" s="6">
        <v>302</v>
      </c>
      <c r="B303" s="6">
        <v>36000078014</v>
      </c>
      <c r="C303" s="8" t="s">
        <v>304</v>
      </c>
      <c r="D303" s="9" t="s">
        <v>567</v>
      </c>
      <c r="E303" s="6" t="s">
        <v>4</v>
      </c>
      <c r="F303" s="32">
        <v>2</v>
      </c>
      <c r="G303" s="32">
        <v>3</v>
      </c>
      <c r="H303" s="33">
        <f t="shared" si="8"/>
        <v>2</v>
      </c>
      <c r="I303" s="2"/>
      <c r="J303" s="11"/>
      <c r="K303" s="12">
        <f>H303-J303</f>
        <v>2</v>
      </c>
      <c r="L303" s="13">
        <v>62769</v>
      </c>
      <c r="M303" s="14">
        <f t="shared" si="9"/>
        <v>125538</v>
      </c>
      <c r="N303" s="24" t="s">
        <v>871</v>
      </c>
    </row>
    <row r="304" spans="1:14">
      <c r="A304" s="6">
        <v>303</v>
      </c>
      <c r="B304" s="6">
        <v>36000078123</v>
      </c>
      <c r="C304" s="8" t="s">
        <v>305</v>
      </c>
      <c r="D304" s="9" t="s">
        <v>567</v>
      </c>
      <c r="E304" s="6" t="s">
        <v>4</v>
      </c>
      <c r="F304" s="32">
        <v>1</v>
      </c>
      <c r="G304" s="32">
        <v>2</v>
      </c>
      <c r="H304" s="33">
        <f t="shared" si="8"/>
        <v>1</v>
      </c>
      <c r="I304" s="2"/>
      <c r="J304" s="11"/>
      <c r="K304" s="12">
        <f>H304-J304</f>
        <v>1</v>
      </c>
      <c r="L304" s="13">
        <v>208334</v>
      </c>
      <c r="M304" s="14">
        <f t="shared" si="9"/>
        <v>208334</v>
      </c>
      <c r="N304" s="24" t="s">
        <v>872</v>
      </c>
    </row>
    <row r="305" spans="1:14">
      <c r="A305" s="6">
        <v>304</v>
      </c>
      <c r="B305" s="6">
        <v>36000082567</v>
      </c>
      <c r="C305" s="8" t="s">
        <v>306</v>
      </c>
      <c r="D305" s="9" t="s">
        <v>567</v>
      </c>
      <c r="E305" s="6" t="s">
        <v>4</v>
      </c>
      <c r="F305" s="32">
        <v>15</v>
      </c>
      <c r="G305" s="32">
        <v>16</v>
      </c>
      <c r="H305" s="33">
        <f t="shared" si="8"/>
        <v>15</v>
      </c>
      <c r="I305" s="2"/>
      <c r="J305" s="11"/>
      <c r="K305" s="12">
        <f>H305-J305</f>
        <v>15</v>
      </c>
      <c r="L305" s="13">
        <v>6821</v>
      </c>
      <c r="M305" s="14">
        <f t="shared" si="9"/>
        <v>102315</v>
      </c>
      <c r="N305" s="24" t="s">
        <v>873</v>
      </c>
    </row>
    <row r="306" spans="1:14">
      <c r="A306" s="6">
        <v>305</v>
      </c>
      <c r="B306" s="6">
        <v>36000082569</v>
      </c>
      <c r="C306" s="8" t="s">
        <v>307</v>
      </c>
      <c r="D306" s="9" t="s">
        <v>567</v>
      </c>
      <c r="E306" s="6" t="s">
        <v>4</v>
      </c>
      <c r="F306" s="32">
        <v>7</v>
      </c>
      <c r="G306" s="32">
        <v>9</v>
      </c>
      <c r="H306" s="33">
        <f t="shared" si="8"/>
        <v>7</v>
      </c>
      <c r="I306" s="2"/>
      <c r="J306" s="11"/>
      <c r="K306" s="12">
        <f>H306-J306</f>
        <v>7</v>
      </c>
      <c r="L306" s="13">
        <v>9452</v>
      </c>
      <c r="M306" s="14">
        <f t="shared" si="9"/>
        <v>66164</v>
      </c>
      <c r="N306" s="24" t="s">
        <v>874</v>
      </c>
    </row>
    <row r="307" spans="1:14">
      <c r="A307" s="6">
        <v>306</v>
      </c>
      <c r="B307" s="6">
        <v>36000129998</v>
      </c>
      <c r="C307" s="8" t="s">
        <v>308</v>
      </c>
      <c r="D307" s="9" t="s">
        <v>567</v>
      </c>
      <c r="E307" s="6" t="s">
        <v>4</v>
      </c>
      <c r="F307" s="32">
        <v>5</v>
      </c>
      <c r="G307" s="32">
        <v>7</v>
      </c>
      <c r="H307" s="33">
        <f t="shared" si="8"/>
        <v>5</v>
      </c>
      <c r="I307" s="2"/>
      <c r="J307" s="11"/>
      <c r="K307" s="12">
        <f>H307-J307</f>
        <v>5</v>
      </c>
      <c r="L307" s="13">
        <v>49574</v>
      </c>
      <c r="M307" s="14">
        <f t="shared" si="9"/>
        <v>247870</v>
      </c>
      <c r="N307" s="24" t="s">
        <v>875</v>
      </c>
    </row>
    <row r="308" spans="1:14">
      <c r="A308" s="6">
        <v>307</v>
      </c>
      <c r="B308" s="6">
        <v>36000131486</v>
      </c>
      <c r="C308" s="8" t="s">
        <v>309</v>
      </c>
      <c r="D308" s="9" t="s">
        <v>567</v>
      </c>
      <c r="E308" s="6" t="s">
        <v>4</v>
      </c>
      <c r="F308" s="32">
        <v>11</v>
      </c>
      <c r="G308" s="32">
        <v>21</v>
      </c>
      <c r="H308" s="33">
        <f t="shared" si="8"/>
        <v>11</v>
      </c>
      <c r="I308" s="2"/>
      <c r="J308" s="11"/>
      <c r="K308" s="12">
        <f>H308-J308</f>
        <v>11</v>
      </c>
      <c r="L308" s="13">
        <v>22</v>
      </c>
      <c r="M308" s="14">
        <f t="shared" si="9"/>
        <v>242</v>
      </c>
      <c r="N308" s="24" t="s">
        <v>876</v>
      </c>
    </row>
    <row r="309" spans="1:14">
      <c r="A309" s="6">
        <v>308</v>
      </c>
      <c r="B309" s="6">
        <v>36000131487</v>
      </c>
      <c r="C309" s="8" t="s">
        <v>310</v>
      </c>
      <c r="D309" s="9" t="s">
        <v>567</v>
      </c>
      <c r="E309" s="6" t="s">
        <v>4</v>
      </c>
      <c r="F309" s="32">
        <v>40</v>
      </c>
      <c r="G309" s="32">
        <v>50</v>
      </c>
      <c r="H309" s="33">
        <f t="shared" si="8"/>
        <v>40</v>
      </c>
      <c r="I309" s="2"/>
      <c r="J309" s="11"/>
      <c r="K309" s="12">
        <f>H309-J309</f>
        <v>40</v>
      </c>
      <c r="L309" s="13">
        <v>47</v>
      </c>
      <c r="M309" s="14">
        <f t="shared" si="9"/>
        <v>1880</v>
      </c>
      <c r="N309" s="24" t="s">
        <v>877</v>
      </c>
    </row>
    <row r="310" spans="1:14">
      <c r="A310" s="6">
        <v>309</v>
      </c>
      <c r="B310" s="6">
        <v>36000131516</v>
      </c>
      <c r="C310" s="8" t="s">
        <v>311</v>
      </c>
      <c r="D310" s="9" t="s">
        <v>567</v>
      </c>
      <c r="E310" s="6" t="s">
        <v>4</v>
      </c>
      <c r="F310" s="32">
        <v>1</v>
      </c>
      <c r="G310" s="32">
        <v>2</v>
      </c>
      <c r="H310" s="33">
        <f t="shared" si="8"/>
        <v>1</v>
      </c>
      <c r="I310" s="2"/>
      <c r="J310" s="11"/>
      <c r="K310" s="12">
        <f>H310-J310</f>
        <v>1</v>
      </c>
      <c r="L310" s="13">
        <v>30450</v>
      </c>
      <c r="M310" s="14">
        <f t="shared" si="9"/>
        <v>30450</v>
      </c>
      <c r="N310" s="24" t="s">
        <v>878</v>
      </c>
    </row>
    <row r="311" spans="1:14">
      <c r="A311" s="6">
        <v>310</v>
      </c>
      <c r="B311" s="6">
        <v>36000131550</v>
      </c>
      <c r="C311" s="8" t="s">
        <v>312</v>
      </c>
      <c r="D311" s="9" t="s">
        <v>567</v>
      </c>
      <c r="E311" s="6" t="s">
        <v>4</v>
      </c>
      <c r="F311" s="32">
        <v>8</v>
      </c>
      <c r="G311" s="32">
        <v>10</v>
      </c>
      <c r="H311" s="33">
        <f t="shared" si="8"/>
        <v>8</v>
      </c>
      <c r="I311" s="2"/>
      <c r="J311" s="11"/>
      <c r="K311" s="12">
        <f>H311-J311</f>
        <v>8</v>
      </c>
      <c r="L311" s="13">
        <v>47457</v>
      </c>
      <c r="M311" s="14">
        <f t="shared" si="9"/>
        <v>379656</v>
      </c>
      <c r="N311" s="24" t="s">
        <v>879</v>
      </c>
    </row>
    <row r="312" spans="1:14">
      <c r="A312" s="6">
        <v>311</v>
      </c>
      <c r="B312" s="6">
        <v>36000131551</v>
      </c>
      <c r="C312" s="8" t="s">
        <v>313</v>
      </c>
      <c r="D312" s="9" t="s">
        <v>567</v>
      </c>
      <c r="E312" s="6" t="s">
        <v>4</v>
      </c>
      <c r="F312" s="32">
        <v>10</v>
      </c>
      <c r="G312" s="32">
        <v>12</v>
      </c>
      <c r="H312" s="33">
        <f t="shared" si="8"/>
        <v>10</v>
      </c>
      <c r="I312" s="2"/>
      <c r="J312" s="11"/>
      <c r="K312" s="12">
        <f>H312-J312</f>
        <v>10</v>
      </c>
      <c r="L312" s="13">
        <v>12584</v>
      </c>
      <c r="M312" s="14">
        <f t="shared" si="9"/>
        <v>125840</v>
      </c>
      <c r="N312" s="24" t="s">
        <v>880</v>
      </c>
    </row>
    <row r="313" spans="1:14">
      <c r="A313" s="6">
        <v>312</v>
      </c>
      <c r="B313" s="6">
        <v>36000131552</v>
      </c>
      <c r="C313" s="8" t="s">
        <v>314</v>
      </c>
      <c r="D313" s="9" t="s">
        <v>567</v>
      </c>
      <c r="E313" s="6" t="s">
        <v>4</v>
      </c>
      <c r="F313" s="32">
        <v>5</v>
      </c>
      <c r="G313" s="32">
        <v>7</v>
      </c>
      <c r="H313" s="33">
        <f t="shared" si="8"/>
        <v>5</v>
      </c>
      <c r="I313" s="2"/>
      <c r="J313" s="11"/>
      <c r="K313" s="12">
        <f>H313-J313</f>
        <v>5</v>
      </c>
      <c r="L313" s="13">
        <v>47234</v>
      </c>
      <c r="M313" s="14">
        <f t="shared" si="9"/>
        <v>236170</v>
      </c>
      <c r="N313" s="24" t="s">
        <v>881</v>
      </c>
    </row>
    <row r="314" spans="1:14">
      <c r="A314" s="6">
        <v>313</v>
      </c>
      <c r="B314" s="6">
        <v>36000131573</v>
      </c>
      <c r="C314" s="8" t="s">
        <v>315</v>
      </c>
      <c r="D314" s="9" t="s">
        <v>566</v>
      </c>
      <c r="E314" s="6" t="s">
        <v>4</v>
      </c>
      <c r="F314" s="32">
        <v>5</v>
      </c>
      <c r="G314" s="32">
        <v>7</v>
      </c>
      <c r="H314" s="33">
        <f t="shared" si="8"/>
        <v>5</v>
      </c>
      <c r="I314" s="2"/>
      <c r="J314" s="11"/>
      <c r="K314" s="12">
        <f>H314-J314</f>
        <v>5</v>
      </c>
      <c r="L314" s="13">
        <v>6437</v>
      </c>
      <c r="M314" s="14">
        <f t="shared" si="9"/>
        <v>32185</v>
      </c>
      <c r="N314" s="24" t="s">
        <v>882</v>
      </c>
    </row>
    <row r="315" spans="1:14">
      <c r="A315" s="6">
        <v>314</v>
      </c>
      <c r="B315" s="6">
        <v>36000131588</v>
      </c>
      <c r="C315" s="8" t="s">
        <v>316</v>
      </c>
      <c r="D315" s="9" t="s">
        <v>567</v>
      </c>
      <c r="E315" s="6" t="s">
        <v>4</v>
      </c>
      <c r="F315" s="32">
        <v>45</v>
      </c>
      <c r="G315" s="32">
        <v>44</v>
      </c>
      <c r="H315" s="33">
        <f t="shared" si="8"/>
        <v>44</v>
      </c>
      <c r="I315" s="2"/>
      <c r="J315" s="11"/>
      <c r="K315" s="12">
        <f>H315-J315</f>
        <v>44</v>
      </c>
      <c r="L315" s="13">
        <v>2435</v>
      </c>
      <c r="M315" s="14">
        <f t="shared" si="9"/>
        <v>107140</v>
      </c>
      <c r="N315" s="24" t="s">
        <v>883</v>
      </c>
    </row>
    <row r="316" spans="1:14">
      <c r="A316" s="6">
        <v>315</v>
      </c>
      <c r="B316" s="6">
        <v>36000137084</v>
      </c>
      <c r="C316" s="8" t="s">
        <v>317</v>
      </c>
      <c r="D316" s="9" t="s">
        <v>566</v>
      </c>
      <c r="E316" s="6" t="s">
        <v>4</v>
      </c>
      <c r="F316" s="32">
        <v>2</v>
      </c>
      <c r="G316" s="32">
        <v>4</v>
      </c>
      <c r="H316" s="33">
        <f t="shared" si="8"/>
        <v>2</v>
      </c>
      <c r="I316" s="2"/>
      <c r="J316" s="11"/>
      <c r="K316" s="12">
        <f>H316-J316</f>
        <v>2</v>
      </c>
      <c r="L316" s="13">
        <v>8333</v>
      </c>
      <c r="M316" s="14">
        <f t="shared" si="9"/>
        <v>16666</v>
      </c>
      <c r="N316" s="24" t="s">
        <v>884</v>
      </c>
    </row>
    <row r="317" spans="1:14">
      <c r="A317" s="6">
        <v>316</v>
      </c>
      <c r="B317" s="6">
        <v>36000137086</v>
      </c>
      <c r="C317" s="8" t="s">
        <v>318</v>
      </c>
      <c r="D317" s="9" t="s">
        <v>566</v>
      </c>
      <c r="E317" s="6" t="s">
        <v>4</v>
      </c>
      <c r="F317" s="32">
        <v>10</v>
      </c>
      <c r="G317" s="32">
        <v>12</v>
      </c>
      <c r="H317" s="33">
        <f t="shared" si="8"/>
        <v>10</v>
      </c>
      <c r="I317" s="2"/>
      <c r="J317" s="11"/>
      <c r="K317" s="12">
        <f>H317-J317</f>
        <v>10</v>
      </c>
      <c r="L317" s="13">
        <v>13345</v>
      </c>
      <c r="M317" s="14">
        <f t="shared" si="9"/>
        <v>133450</v>
      </c>
      <c r="N317" s="24" t="s">
        <v>885</v>
      </c>
    </row>
    <row r="318" spans="1:14">
      <c r="A318" s="6">
        <v>317</v>
      </c>
      <c r="B318" s="6">
        <v>36000137093</v>
      </c>
      <c r="C318" s="8" t="s">
        <v>319</v>
      </c>
      <c r="D318" s="9" t="s">
        <v>566</v>
      </c>
      <c r="E318" s="6" t="s">
        <v>4</v>
      </c>
      <c r="F318" s="32">
        <v>6</v>
      </c>
      <c r="G318" s="32">
        <v>8</v>
      </c>
      <c r="H318" s="33">
        <f t="shared" si="8"/>
        <v>6</v>
      </c>
      <c r="I318" s="2"/>
      <c r="J318" s="11"/>
      <c r="K318" s="12">
        <f>H318-J318</f>
        <v>6</v>
      </c>
      <c r="L318" s="13">
        <v>23383</v>
      </c>
      <c r="M318" s="14">
        <f t="shared" si="9"/>
        <v>140298</v>
      </c>
      <c r="N318" s="24" t="s">
        <v>886</v>
      </c>
    </row>
    <row r="319" spans="1:14">
      <c r="A319" s="6">
        <v>318</v>
      </c>
      <c r="B319" s="6">
        <v>36000137096</v>
      </c>
      <c r="C319" s="8" t="s">
        <v>320</v>
      </c>
      <c r="D319" s="9" t="s">
        <v>566</v>
      </c>
      <c r="E319" s="6" t="s">
        <v>4</v>
      </c>
      <c r="F319" s="32">
        <v>11</v>
      </c>
      <c r="G319" s="32">
        <v>14</v>
      </c>
      <c r="H319" s="33">
        <f t="shared" si="8"/>
        <v>11</v>
      </c>
      <c r="I319" s="2"/>
      <c r="J319" s="11"/>
      <c r="K319" s="12">
        <f>H319-J319</f>
        <v>11</v>
      </c>
      <c r="L319" s="13">
        <v>2907</v>
      </c>
      <c r="M319" s="14">
        <f t="shared" si="9"/>
        <v>31977</v>
      </c>
      <c r="N319" s="24" t="s">
        <v>887</v>
      </c>
    </row>
    <row r="320" spans="1:14">
      <c r="A320" s="6">
        <v>319</v>
      </c>
      <c r="B320" s="6">
        <v>36000137099</v>
      </c>
      <c r="C320" s="8" t="s">
        <v>321</v>
      </c>
      <c r="D320" s="9" t="s">
        <v>566</v>
      </c>
      <c r="E320" s="6" t="s">
        <v>4</v>
      </c>
      <c r="F320" s="32">
        <v>4</v>
      </c>
      <c r="G320" s="32">
        <v>5</v>
      </c>
      <c r="H320" s="33">
        <f t="shared" si="8"/>
        <v>4</v>
      </c>
      <c r="I320" s="2"/>
      <c r="J320" s="11"/>
      <c r="K320" s="12">
        <f>H320-J320</f>
        <v>4</v>
      </c>
      <c r="L320" s="13">
        <v>15905</v>
      </c>
      <c r="M320" s="14">
        <f t="shared" si="9"/>
        <v>63620</v>
      </c>
      <c r="N320" s="24" t="s">
        <v>888</v>
      </c>
    </row>
    <row r="321" spans="1:14">
      <c r="A321" s="6">
        <v>320</v>
      </c>
      <c r="B321" s="6">
        <v>36000137108</v>
      </c>
      <c r="C321" s="8" t="s">
        <v>322</v>
      </c>
      <c r="D321" s="9" t="s">
        <v>566</v>
      </c>
      <c r="E321" s="6" t="s">
        <v>4</v>
      </c>
      <c r="F321" s="32">
        <v>18</v>
      </c>
      <c r="G321" s="32">
        <v>20</v>
      </c>
      <c r="H321" s="33">
        <f t="shared" si="8"/>
        <v>18</v>
      </c>
      <c r="I321" s="2"/>
      <c r="J321" s="11"/>
      <c r="K321" s="12">
        <f>H321-J321</f>
        <v>18</v>
      </c>
      <c r="L321" s="13">
        <v>5292</v>
      </c>
      <c r="M321" s="14">
        <f t="shared" si="9"/>
        <v>95256</v>
      </c>
      <c r="N321" s="24" t="s">
        <v>889</v>
      </c>
    </row>
    <row r="322" spans="1:14">
      <c r="A322" s="6">
        <v>321</v>
      </c>
      <c r="B322" s="6">
        <v>36000137109</v>
      </c>
      <c r="C322" s="8" t="s">
        <v>323</v>
      </c>
      <c r="D322" s="9" t="s">
        <v>567</v>
      </c>
      <c r="E322" s="6" t="s">
        <v>4</v>
      </c>
      <c r="F322" s="32">
        <v>76</v>
      </c>
      <c r="G322" s="32">
        <v>73</v>
      </c>
      <c r="H322" s="33">
        <f t="shared" si="8"/>
        <v>73</v>
      </c>
      <c r="I322" s="2"/>
      <c r="J322" s="11"/>
      <c r="K322" s="12">
        <f>H322-J322</f>
        <v>73</v>
      </c>
      <c r="L322" s="13">
        <v>2066</v>
      </c>
      <c r="M322" s="14">
        <f t="shared" si="9"/>
        <v>150818</v>
      </c>
      <c r="N322" s="24" t="s">
        <v>890</v>
      </c>
    </row>
    <row r="323" spans="1:14">
      <c r="A323" s="6">
        <v>322</v>
      </c>
      <c r="B323" s="6">
        <v>36000137119</v>
      </c>
      <c r="C323" s="8" t="s">
        <v>324</v>
      </c>
      <c r="D323" s="9" t="s">
        <v>567</v>
      </c>
      <c r="E323" s="6" t="s">
        <v>4</v>
      </c>
      <c r="F323" s="32">
        <v>5</v>
      </c>
      <c r="G323" s="32">
        <v>7</v>
      </c>
      <c r="H323" s="33">
        <f t="shared" ref="H323:H386" si="10">MIN(F323,G323)</f>
        <v>5</v>
      </c>
      <c r="I323" s="2"/>
      <c r="J323" s="11"/>
      <c r="K323" s="12">
        <f>H323-J323</f>
        <v>5</v>
      </c>
      <c r="L323" s="13">
        <v>11602</v>
      </c>
      <c r="M323" s="14">
        <f t="shared" ref="M323:M386" si="11">K323*L323</f>
        <v>58010</v>
      </c>
      <c r="N323" s="24" t="s">
        <v>891</v>
      </c>
    </row>
    <row r="324" spans="1:14">
      <c r="A324" s="6">
        <v>323</v>
      </c>
      <c r="B324" s="6">
        <v>36000138299</v>
      </c>
      <c r="C324" s="8" t="s">
        <v>325</v>
      </c>
      <c r="D324" s="9" t="s">
        <v>567</v>
      </c>
      <c r="E324" s="6" t="s">
        <v>4</v>
      </c>
      <c r="F324" s="32">
        <v>2</v>
      </c>
      <c r="G324" s="32">
        <v>3</v>
      </c>
      <c r="H324" s="33">
        <f t="shared" si="10"/>
        <v>2</v>
      </c>
      <c r="I324" s="2"/>
      <c r="J324" s="11"/>
      <c r="K324" s="12">
        <f>H324-J324</f>
        <v>2</v>
      </c>
      <c r="L324" s="13">
        <v>55</v>
      </c>
      <c r="M324" s="14">
        <f t="shared" si="11"/>
        <v>110</v>
      </c>
      <c r="N324" s="24" t="s">
        <v>892</v>
      </c>
    </row>
    <row r="325" spans="1:14">
      <c r="A325" s="6">
        <v>324</v>
      </c>
      <c r="B325" s="6">
        <v>36000138320</v>
      </c>
      <c r="C325" s="8" t="s">
        <v>108</v>
      </c>
      <c r="D325" s="9" t="s">
        <v>567</v>
      </c>
      <c r="E325" s="6" t="s">
        <v>4</v>
      </c>
      <c r="F325" s="32">
        <v>130</v>
      </c>
      <c r="G325" s="32">
        <v>132</v>
      </c>
      <c r="H325" s="33">
        <f t="shared" si="10"/>
        <v>130</v>
      </c>
      <c r="I325" s="2"/>
      <c r="J325" s="11"/>
      <c r="K325" s="12">
        <f>H325-J325</f>
        <v>130</v>
      </c>
      <c r="L325" s="13">
        <v>609</v>
      </c>
      <c r="M325" s="14">
        <f t="shared" si="11"/>
        <v>79170</v>
      </c>
      <c r="N325" s="24" t="s">
        <v>676</v>
      </c>
    </row>
    <row r="326" spans="1:14">
      <c r="A326" s="6">
        <v>325</v>
      </c>
      <c r="B326" s="6">
        <v>36000140423</v>
      </c>
      <c r="C326" s="8" t="s">
        <v>326</v>
      </c>
      <c r="D326" s="9" t="s">
        <v>567</v>
      </c>
      <c r="E326" s="6" t="s">
        <v>4</v>
      </c>
      <c r="F326" s="32">
        <v>18</v>
      </c>
      <c r="G326" s="32">
        <v>19</v>
      </c>
      <c r="H326" s="33">
        <f t="shared" si="10"/>
        <v>18</v>
      </c>
      <c r="I326" s="2"/>
      <c r="J326" s="11"/>
      <c r="K326" s="12">
        <f>H326-J326</f>
        <v>18</v>
      </c>
      <c r="L326" s="13">
        <v>22</v>
      </c>
      <c r="M326" s="14">
        <f t="shared" si="11"/>
        <v>396</v>
      </c>
      <c r="N326" s="24" t="s">
        <v>893</v>
      </c>
    </row>
    <row r="327" spans="1:14">
      <c r="A327" s="6">
        <v>326</v>
      </c>
      <c r="B327" s="6">
        <v>36000140426</v>
      </c>
      <c r="C327" s="8" t="s">
        <v>327</v>
      </c>
      <c r="D327" s="9" t="s">
        <v>567</v>
      </c>
      <c r="E327" s="6" t="s">
        <v>4</v>
      </c>
      <c r="F327" s="32">
        <v>19</v>
      </c>
      <c r="G327" s="32">
        <v>20</v>
      </c>
      <c r="H327" s="33">
        <f t="shared" si="10"/>
        <v>19</v>
      </c>
      <c r="I327" s="2"/>
      <c r="J327" s="11"/>
      <c r="K327" s="12">
        <f>H327-J327</f>
        <v>19</v>
      </c>
      <c r="L327" s="13">
        <v>38</v>
      </c>
      <c r="M327" s="14">
        <f t="shared" si="11"/>
        <v>722</v>
      </c>
      <c r="N327" s="24" t="s">
        <v>894</v>
      </c>
    </row>
    <row r="328" spans="1:14">
      <c r="A328" s="6">
        <v>327</v>
      </c>
      <c r="B328" s="6">
        <v>36000140432</v>
      </c>
      <c r="C328" s="8" t="s">
        <v>328</v>
      </c>
      <c r="D328" s="9" t="s">
        <v>567</v>
      </c>
      <c r="E328" s="6" t="s">
        <v>4</v>
      </c>
      <c r="F328" s="32">
        <v>19</v>
      </c>
      <c r="G328" s="32">
        <v>20</v>
      </c>
      <c r="H328" s="33">
        <f t="shared" si="10"/>
        <v>19</v>
      </c>
      <c r="I328" s="2"/>
      <c r="J328" s="11"/>
      <c r="K328" s="12">
        <f>H328-J328</f>
        <v>19</v>
      </c>
      <c r="L328" s="13">
        <v>38</v>
      </c>
      <c r="M328" s="14">
        <f t="shared" si="11"/>
        <v>722</v>
      </c>
      <c r="N328" s="24" t="s">
        <v>895</v>
      </c>
    </row>
    <row r="329" spans="1:14">
      <c r="A329" s="6">
        <v>328</v>
      </c>
      <c r="B329" s="6">
        <v>36000151511</v>
      </c>
      <c r="C329" s="8" t="s">
        <v>329</v>
      </c>
      <c r="D329" s="9" t="s">
        <v>567</v>
      </c>
      <c r="E329" s="6" t="s">
        <v>4</v>
      </c>
      <c r="F329" s="32">
        <v>3</v>
      </c>
      <c r="G329" s="32">
        <v>4</v>
      </c>
      <c r="H329" s="33">
        <f t="shared" si="10"/>
        <v>3</v>
      </c>
      <c r="I329" s="2"/>
      <c r="J329" s="11"/>
      <c r="K329" s="12">
        <f>H329-J329</f>
        <v>3</v>
      </c>
      <c r="L329" s="13">
        <v>55830</v>
      </c>
      <c r="M329" s="14">
        <f t="shared" si="11"/>
        <v>167490</v>
      </c>
      <c r="N329" s="24" t="s">
        <v>896</v>
      </c>
    </row>
    <row r="330" spans="1:14">
      <c r="A330" s="6">
        <v>329</v>
      </c>
      <c r="B330" s="6">
        <v>36000151714</v>
      </c>
      <c r="C330" s="8" t="s">
        <v>330</v>
      </c>
      <c r="D330" s="9" t="s">
        <v>567</v>
      </c>
      <c r="E330" s="6" t="s">
        <v>4</v>
      </c>
      <c r="F330" s="32">
        <v>1</v>
      </c>
      <c r="G330" s="32">
        <v>2</v>
      </c>
      <c r="H330" s="33">
        <f t="shared" si="10"/>
        <v>1</v>
      </c>
      <c r="I330" s="2"/>
      <c r="J330" s="11"/>
      <c r="K330" s="12">
        <f>H330-J330</f>
        <v>1</v>
      </c>
      <c r="L330" s="13">
        <v>79126</v>
      </c>
      <c r="M330" s="14">
        <f t="shared" si="11"/>
        <v>79126</v>
      </c>
      <c r="N330" s="24" t="s">
        <v>897</v>
      </c>
    </row>
    <row r="331" spans="1:14">
      <c r="A331" s="6">
        <v>330</v>
      </c>
      <c r="B331" s="6">
        <v>36000153083</v>
      </c>
      <c r="C331" s="8" t="s">
        <v>331</v>
      </c>
      <c r="D331" s="9" t="s">
        <v>567</v>
      </c>
      <c r="E331" s="6" t="s">
        <v>4</v>
      </c>
      <c r="F331" s="32">
        <v>40</v>
      </c>
      <c r="G331" s="32">
        <v>50</v>
      </c>
      <c r="H331" s="33">
        <f t="shared" si="10"/>
        <v>40</v>
      </c>
      <c r="I331" s="2"/>
      <c r="J331" s="11"/>
      <c r="K331" s="12">
        <f>H331-J331</f>
        <v>40</v>
      </c>
      <c r="L331" s="13">
        <v>169</v>
      </c>
      <c r="M331" s="14">
        <f t="shared" si="11"/>
        <v>6760</v>
      </c>
      <c r="N331" s="24" t="s">
        <v>898</v>
      </c>
    </row>
    <row r="332" spans="1:14">
      <c r="A332" s="6">
        <v>331</v>
      </c>
      <c r="B332" s="6">
        <v>36000154854</v>
      </c>
      <c r="C332" s="8" t="s">
        <v>332</v>
      </c>
      <c r="D332" s="9" t="s">
        <v>567</v>
      </c>
      <c r="E332" s="6" t="s">
        <v>4</v>
      </c>
      <c r="F332" s="32">
        <v>2</v>
      </c>
      <c r="G332" s="32">
        <v>4</v>
      </c>
      <c r="H332" s="33">
        <f t="shared" si="10"/>
        <v>2</v>
      </c>
      <c r="I332" s="2"/>
      <c r="J332" s="11"/>
      <c r="K332" s="12">
        <f>H332-J332</f>
        <v>2</v>
      </c>
      <c r="L332" s="13">
        <v>47881</v>
      </c>
      <c r="M332" s="14">
        <f t="shared" si="11"/>
        <v>95762</v>
      </c>
      <c r="N332" s="24" t="s">
        <v>899</v>
      </c>
    </row>
    <row r="333" spans="1:14">
      <c r="A333" s="6">
        <v>332</v>
      </c>
      <c r="B333" s="6">
        <v>36000157169</v>
      </c>
      <c r="C333" s="8" t="s">
        <v>333</v>
      </c>
      <c r="D333" s="9" t="s">
        <v>567</v>
      </c>
      <c r="E333" s="6" t="s">
        <v>4</v>
      </c>
      <c r="F333" s="32">
        <v>12</v>
      </c>
      <c r="G333" s="32">
        <v>22</v>
      </c>
      <c r="H333" s="33">
        <f t="shared" si="10"/>
        <v>12</v>
      </c>
      <c r="I333" s="2"/>
      <c r="J333" s="11"/>
      <c r="K333" s="12">
        <f>H333-J333</f>
        <v>12</v>
      </c>
      <c r="L333" s="13">
        <v>21119</v>
      </c>
      <c r="M333" s="14">
        <f t="shared" si="11"/>
        <v>253428</v>
      </c>
      <c r="N333" s="24" t="s">
        <v>900</v>
      </c>
    </row>
    <row r="334" spans="1:14">
      <c r="A334" s="6">
        <v>333</v>
      </c>
      <c r="B334" s="6">
        <v>36000164092</v>
      </c>
      <c r="C334" s="8" t="s">
        <v>334</v>
      </c>
      <c r="D334" s="9" t="s">
        <v>567</v>
      </c>
      <c r="E334" s="6" t="s">
        <v>4</v>
      </c>
      <c r="F334" s="32">
        <v>3</v>
      </c>
      <c r="G334" s="32">
        <v>4</v>
      </c>
      <c r="H334" s="33">
        <f t="shared" si="10"/>
        <v>3</v>
      </c>
      <c r="I334" s="2"/>
      <c r="J334" s="11"/>
      <c r="K334" s="12">
        <f>H334-J334</f>
        <v>3</v>
      </c>
      <c r="L334" s="13">
        <v>28152</v>
      </c>
      <c r="M334" s="14">
        <f t="shared" si="11"/>
        <v>84456</v>
      </c>
      <c r="N334" s="24" t="s">
        <v>901</v>
      </c>
    </row>
    <row r="335" spans="1:14">
      <c r="A335" s="6">
        <v>334</v>
      </c>
      <c r="B335" s="6">
        <v>36000165408</v>
      </c>
      <c r="C335" s="8" t="s">
        <v>335</v>
      </c>
      <c r="D335" s="9" t="s">
        <v>567</v>
      </c>
      <c r="E335" s="6" t="s">
        <v>4</v>
      </c>
      <c r="F335" s="32">
        <v>6</v>
      </c>
      <c r="G335" s="32">
        <v>13</v>
      </c>
      <c r="H335" s="33">
        <f t="shared" si="10"/>
        <v>6</v>
      </c>
      <c r="I335" s="2"/>
      <c r="J335" s="11"/>
      <c r="K335" s="12">
        <f>H335-J335</f>
        <v>6</v>
      </c>
      <c r="L335" s="13">
        <v>6613</v>
      </c>
      <c r="M335" s="14">
        <f t="shared" si="11"/>
        <v>39678</v>
      </c>
      <c r="N335" s="24" t="s">
        <v>902</v>
      </c>
    </row>
    <row r="336" spans="1:14">
      <c r="A336" s="6">
        <v>335</v>
      </c>
      <c r="B336" s="6">
        <v>36000165950</v>
      </c>
      <c r="C336" s="8" t="s">
        <v>336</v>
      </c>
      <c r="D336" s="9" t="s">
        <v>567</v>
      </c>
      <c r="E336" s="6" t="s">
        <v>4</v>
      </c>
      <c r="F336" s="32">
        <v>1</v>
      </c>
      <c r="G336" s="32">
        <v>2</v>
      </c>
      <c r="H336" s="33">
        <f t="shared" si="10"/>
        <v>1</v>
      </c>
      <c r="I336" s="2"/>
      <c r="J336" s="11"/>
      <c r="K336" s="12">
        <f>H336-J336</f>
        <v>1</v>
      </c>
      <c r="L336" s="13">
        <v>157621</v>
      </c>
      <c r="M336" s="14">
        <f t="shared" si="11"/>
        <v>157621</v>
      </c>
      <c r="N336" s="24" t="s">
        <v>903</v>
      </c>
    </row>
    <row r="337" spans="1:14">
      <c r="A337" s="6">
        <v>336</v>
      </c>
      <c r="B337" s="6">
        <v>36000165955</v>
      </c>
      <c r="C337" s="8" t="s">
        <v>337</v>
      </c>
      <c r="D337" s="9" t="s">
        <v>567</v>
      </c>
      <c r="E337" s="6" t="s">
        <v>4</v>
      </c>
      <c r="F337" s="32">
        <v>1</v>
      </c>
      <c r="G337" s="32">
        <v>3</v>
      </c>
      <c r="H337" s="33">
        <f t="shared" si="10"/>
        <v>1</v>
      </c>
      <c r="I337" s="2"/>
      <c r="J337" s="11"/>
      <c r="K337" s="12">
        <f>H337-J337</f>
        <v>1</v>
      </c>
      <c r="L337" s="13">
        <v>232469</v>
      </c>
      <c r="M337" s="14">
        <f t="shared" si="11"/>
        <v>232469</v>
      </c>
      <c r="N337" s="24" t="s">
        <v>904</v>
      </c>
    </row>
    <row r="338" spans="1:14">
      <c r="A338" s="6">
        <v>337</v>
      </c>
      <c r="B338" s="6">
        <v>36000165965</v>
      </c>
      <c r="C338" s="8" t="s">
        <v>338</v>
      </c>
      <c r="D338" s="9" t="s">
        <v>567</v>
      </c>
      <c r="E338" s="6" t="s">
        <v>4</v>
      </c>
      <c r="F338" s="32">
        <v>11</v>
      </c>
      <c r="G338" s="32">
        <v>14</v>
      </c>
      <c r="H338" s="33">
        <f t="shared" si="10"/>
        <v>11</v>
      </c>
      <c r="I338" s="2"/>
      <c r="J338" s="11"/>
      <c r="K338" s="12">
        <f>H338-J338</f>
        <v>11</v>
      </c>
      <c r="L338" s="13">
        <v>10542</v>
      </c>
      <c r="M338" s="14">
        <f t="shared" si="11"/>
        <v>115962</v>
      </c>
      <c r="N338" s="24" t="s">
        <v>905</v>
      </c>
    </row>
    <row r="339" spans="1:14">
      <c r="A339" s="6">
        <v>338</v>
      </c>
      <c r="B339" s="6">
        <v>36000165967</v>
      </c>
      <c r="C339" s="8" t="s">
        <v>339</v>
      </c>
      <c r="D339" s="9" t="s">
        <v>567</v>
      </c>
      <c r="E339" s="6" t="s">
        <v>4</v>
      </c>
      <c r="F339" s="32">
        <v>5</v>
      </c>
      <c r="G339" s="32">
        <v>7</v>
      </c>
      <c r="H339" s="33">
        <f t="shared" si="10"/>
        <v>5</v>
      </c>
      <c r="I339" s="2"/>
      <c r="J339" s="11"/>
      <c r="K339" s="12">
        <f>H339-J339</f>
        <v>5</v>
      </c>
      <c r="L339" s="13">
        <v>12458</v>
      </c>
      <c r="M339" s="14">
        <f t="shared" si="11"/>
        <v>62290</v>
      </c>
      <c r="N339" s="24" t="s">
        <v>906</v>
      </c>
    </row>
    <row r="340" spans="1:14">
      <c r="A340" s="6">
        <v>339</v>
      </c>
      <c r="B340" s="6">
        <v>36000165970</v>
      </c>
      <c r="C340" s="8" t="s">
        <v>340</v>
      </c>
      <c r="D340" s="9" t="s">
        <v>567</v>
      </c>
      <c r="E340" s="6" t="s">
        <v>4</v>
      </c>
      <c r="F340" s="32">
        <v>190</v>
      </c>
      <c r="G340" s="32">
        <v>200</v>
      </c>
      <c r="H340" s="33">
        <f t="shared" si="10"/>
        <v>190</v>
      </c>
      <c r="I340" s="2"/>
      <c r="J340" s="11"/>
      <c r="K340" s="12">
        <f>H340-J340</f>
        <v>190</v>
      </c>
      <c r="L340" s="13">
        <v>26</v>
      </c>
      <c r="M340" s="14">
        <f t="shared" si="11"/>
        <v>4940</v>
      </c>
      <c r="N340" s="24" t="s">
        <v>907</v>
      </c>
    </row>
    <row r="341" spans="1:14">
      <c r="A341" s="6">
        <v>340</v>
      </c>
      <c r="B341" s="6">
        <v>36000166020</v>
      </c>
      <c r="C341" s="8" t="s">
        <v>341</v>
      </c>
      <c r="D341" s="9" t="s">
        <v>567</v>
      </c>
      <c r="E341" s="6" t="s">
        <v>4</v>
      </c>
      <c r="F341" s="32">
        <v>400</v>
      </c>
      <c r="G341" s="32">
        <v>400</v>
      </c>
      <c r="H341" s="33">
        <f t="shared" si="10"/>
        <v>400</v>
      </c>
      <c r="I341" s="2"/>
      <c r="J341" s="11"/>
      <c r="K341" s="12">
        <f>H341-J341</f>
        <v>400</v>
      </c>
      <c r="L341" s="13">
        <v>156</v>
      </c>
      <c r="M341" s="14">
        <f t="shared" si="11"/>
        <v>62400</v>
      </c>
      <c r="N341" s="24" t="s">
        <v>908</v>
      </c>
    </row>
    <row r="342" spans="1:14">
      <c r="A342" s="6">
        <v>341</v>
      </c>
      <c r="B342" s="6">
        <v>36000166089</v>
      </c>
      <c r="C342" s="8" t="s">
        <v>342</v>
      </c>
      <c r="D342" s="9" t="s">
        <v>567</v>
      </c>
      <c r="E342" s="6" t="s">
        <v>4</v>
      </c>
      <c r="F342" s="32">
        <v>30</v>
      </c>
      <c r="G342" s="32">
        <v>32</v>
      </c>
      <c r="H342" s="33">
        <f t="shared" si="10"/>
        <v>30</v>
      </c>
      <c r="I342" s="2"/>
      <c r="J342" s="11"/>
      <c r="K342" s="12">
        <f>H342-J342</f>
        <v>30</v>
      </c>
      <c r="L342" s="13">
        <v>3444</v>
      </c>
      <c r="M342" s="14">
        <f t="shared" si="11"/>
        <v>103320</v>
      </c>
      <c r="N342" s="24" t="s">
        <v>909</v>
      </c>
    </row>
    <row r="343" spans="1:14">
      <c r="A343" s="6">
        <v>342</v>
      </c>
      <c r="B343" s="6">
        <v>36000166120</v>
      </c>
      <c r="C343" s="8" t="s">
        <v>343</v>
      </c>
      <c r="D343" s="9" t="s">
        <v>567</v>
      </c>
      <c r="E343" s="6" t="s">
        <v>4</v>
      </c>
      <c r="F343" s="32">
        <v>48</v>
      </c>
      <c r="G343" s="32">
        <v>52</v>
      </c>
      <c r="H343" s="33">
        <f t="shared" si="10"/>
        <v>48</v>
      </c>
      <c r="I343" s="2"/>
      <c r="J343" s="11"/>
      <c r="K343" s="12">
        <f>H343-J343</f>
        <v>48</v>
      </c>
      <c r="L343" s="13">
        <v>3582</v>
      </c>
      <c r="M343" s="14">
        <f t="shared" si="11"/>
        <v>171936</v>
      </c>
      <c r="N343" s="24" t="s">
        <v>910</v>
      </c>
    </row>
    <row r="344" spans="1:14">
      <c r="A344" s="6">
        <v>343</v>
      </c>
      <c r="B344" s="6">
        <v>36000166123</v>
      </c>
      <c r="C344" s="8" t="s">
        <v>344</v>
      </c>
      <c r="D344" s="9" t="s">
        <v>567</v>
      </c>
      <c r="E344" s="6" t="s">
        <v>4</v>
      </c>
      <c r="F344" s="32">
        <v>15</v>
      </c>
      <c r="G344" s="32">
        <v>6</v>
      </c>
      <c r="H344" s="33">
        <f t="shared" si="10"/>
        <v>6</v>
      </c>
      <c r="I344" s="2"/>
      <c r="J344" s="11"/>
      <c r="K344" s="12">
        <f>H344-J344</f>
        <v>6</v>
      </c>
      <c r="L344" s="13">
        <v>7064</v>
      </c>
      <c r="M344" s="14">
        <f t="shared" si="11"/>
        <v>42384</v>
      </c>
      <c r="N344" s="24" t="s">
        <v>911</v>
      </c>
    </row>
    <row r="345" spans="1:14">
      <c r="A345" s="6">
        <v>344</v>
      </c>
      <c r="B345" s="6">
        <v>36000166125</v>
      </c>
      <c r="C345" s="8" t="s">
        <v>345</v>
      </c>
      <c r="D345" s="9" t="s">
        <v>567</v>
      </c>
      <c r="E345" s="6" t="s">
        <v>4</v>
      </c>
      <c r="F345" s="32">
        <v>13</v>
      </c>
      <c r="G345" s="32">
        <v>15</v>
      </c>
      <c r="H345" s="33">
        <f t="shared" si="10"/>
        <v>13</v>
      </c>
      <c r="I345" s="2"/>
      <c r="J345" s="11"/>
      <c r="K345" s="12">
        <f>H345-J345</f>
        <v>13</v>
      </c>
      <c r="L345" s="13">
        <v>2826</v>
      </c>
      <c r="M345" s="14">
        <f t="shared" si="11"/>
        <v>36738</v>
      </c>
      <c r="N345" s="24" t="s">
        <v>912</v>
      </c>
    </row>
    <row r="346" spans="1:14">
      <c r="A346" s="6">
        <v>345</v>
      </c>
      <c r="B346" s="6">
        <v>36000166136</v>
      </c>
      <c r="C346" s="8" t="s">
        <v>346</v>
      </c>
      <c r="D346" s="9" t="s">
        <v>567</v>
      </c>
      <c r="E346" s="6" t="s">
        <v>4</v>
      </c>
      <c r="F346" s="32">
        <v>49</v>
      </c>
      <c r="G346" s="32">
        <v>52</v>
      </c>
      <c r="H346" s="33">
        <f t="shared" si="10"/>
        <v>49</v>
      </c>
      <c r="I346" s="2"/>
      <c r="J346" s="11"/>
      <c r="K346" s="12">
        <f>H346-J346</f>
        <v>49</v>
      </c>
      <c r="L346" s="13">
        <v>1480</v>
      </c>
      <c r="M346" s="14">
        <f t="shared" si="11"/>
        <v>72520</v>
      </c>
      <c r="N346" s="24" t="s">
        <v>913</v>
      </c>
    </row>
    <row r="347" spans="1:14">
      <c r="A347" s="6">
        <v>346</v>
      </c>
      <c r="B347" s="6">
        <v>36000166152</v>
      </c>
      <c r="C347" s="8" t="s">
        <v>347</v>
      </c>
      <c r="D347" s="9" t="s">
        <v>567</v>
      </c>
      <c r="E347" s="6" t="s">
        <v>4</v>
      </c>
      <c r="F347" s="32">
        <v>68</v>
      </c>
      <c r="G347" s="32">
        <v>72</v>
      </c>
      <c r="H347" s="33">
        <f t="shared" si="10"/>
        <v>68</v>
      </c>
      <c r="I347" s="2"/>
      <c r="J347" s="11"/>
      <c r="K347" s="12">
        <f>H347-J347</f>
        <v>68</v>
      </c>
      <c r="L347" s="13">
        <v>76</v>
      </c>
      <c r="M347" s="14">
        <f t="shared" si="11"/>
        <v>5168</v>
      </c>
      <c r="N347" s="24" t="s">
        <v>914</v>
      </c>
    </row>
    <row r="348" spans="1:14">
      <c r="A348" s="6">
        <v>347</v>
      </c>
      <c r="B348" s="6">
        <v>36000166155</v>
      </c>
      <c r="C348" s="8" t="s">
        <v>348</v>
      </c>
      <c r="D348" s="9" t="s">
        <v>567</v>
      </c>
      <c r="E348" s="6" t="s">
        <v>4</v>
      </c>
      <c r="F348" s="32">
        <v>140</v>
      </c>
      <c r="G348" s="32">
        <v>141</v>
      </c>
      <c r="H348" s="33">
        <f t="shared" si="10"/>
        <v>140</v>
      </c>
      <c r="I348" s="2"/>
      <c r="J348" s="11"/>
      <c r="K348" s="12">
        <f>H348-J348</f>
        <v>140</v>
      </c>
      <c r="L348" s="13">
        <v>26</v>
      </c>
      <c r="M348" s="14">
        <f t="shared" si="11"/>
        <v>3640</v>
      </c>
      <c r="N348" s="24" t="s">
        <v>915</v>
      </c>
    </row>
    <row r="349" spans="1:14">
      <c r="A349" s="6">
        <v>348</v>
      </c>
      <c r="B349" s="6">
        <v>36000166157</v>
      </c>
      <c r="C349" s="8" t="s">
        <v>349</v>
      </c>
      <c r="D349" s="9" t="s">
        <v>567</v>
      </c>
      <c r="E349" s="6" t="s">
        <v>4</v>
      </c>
      <c r="F349" s="32">
        <v>66</v>
      </c>
      <c r="G349" s="32">
        <v>72</v>
      </c>
      <c r="H349" s="33">
        <f t="shared" si="10"/>
        <v>66</v>
      </c>
      <c r="I349" s="2"/>
      <c r="J349" s="11"/>
      <c r="K349" s="12">
        <f>H349-J349</f>
        <v>66</v>
      </c>
      <c r="L349" s="13">
        <v>949</v>
      </c>
      <c r="M349" s="14">
        <f t="shared" si="11"/>
        <v>62634</v>
      </c>
      <c r="N349" s="24" t="s">
        <v>916</v>
      </c>
    </row>
    <row r="350" spans="1:14" s="23" customFormat="1">
      <c r="A350" s="6">
        <v>349</v>
      </c>
      <c r="B350" s="6">
        <v>36000166454</v>
      </c>
      <c r="C350" s="8" t="s">
        <v>350</v>
      </c>
      <c r="D350" s="9" t="s">
        <v>567</v>
      </c>
      <c r="E350" s="6" t="s">
        <v>4</v>
      </c>
      <c r="F350" s="32">
        <v>1</v>
      </c>
      <c r="G350" s="32">
        <v>2</v>
      </c>
      <c r="H350" s="33">
        <f t="shared" si="10"/>
        <v>1</v>
      </c>
      <c r="I350" s="2"/>
      <c r="J350" s="11"/>
      <c r="K350" s="12">
        <f>H350-J350</f>
        <v>1</v>
      </c>
      <c r="L350" s="13">
        <v>164927</v>
      </c>
      <c r="M350" s="14">
        <f t="shared" si="11"/>
        <v>164927</v>
      </c>
      <c r="N350" s="24" t="s">
        <v>917</v>
      </c>
    </row>
    <row r="351" spans="1:14">
      <c r="A351" s="6">
        <v>350</v>
      </c>
      <c r="B351" s="6">
        <v>36000166772</v>
      </c>
      <c r="C351" s="8" t="s">
        <v>351</v>
      </c>
      <c r="D351" s="9" t="s">
        <v>567</v>
      </c>
      <c r="E351" s="6" t="s">
        <v>4</v>
      </c>
      <c r="F351" s="32">
        <v>28</v>
      </c>
      <c r="G351" s="32">
        <v>37</v>
      </c>
      <c r="H351" s="33">
        <f t="shared" si="10"/>
        <v>28</v>
      </c>
      <c r="I351" s="2"/>
      <c r="J351" s="11"/>
      <c r="K351" s="12">
        <f>H351-J351</f>
        <v>28</v>
      </c>
      <c r="L351" s="13">
        <v>10573</v>
      </c>
      <c r="M351" s="14">
        <f t="shared" si="11"/>
        <v>296044</v>
      </c>
      <c r="N351" s="24" t="s">
        <v>918</v>
      </c>
    </row>
    <row r="352" spans="1:14">
      <c r="A352" s="6">
        <v>351</v>
      </c>
      <c r="B352" s="6">
        <v>36000166773</v>
      </c>
      <c r="C352" s="8" t="s">
        <v>352</v>
      </c>
      <c r="D352" s="9" t="s">
        <v>567</v>
      </c>
      <c r="E352" s="6" t="s">
        <v>4</v>
      </c>
      <c r="F352" s="32">
        <v>22</v>
      </c>
      <c r="G352" s="32">
        <v>22</v>
      </c>
      <c r="H352" s="33">
        <f t="shared" si="10"/>
        <v>22</v>
      </c>
      <c r="I352" s="2"/>
      <c r="J352" s="11"/>
      <c r="K352" s="12">
        <f>H352-J352</f>
        <v>22</v>
      </c>
      <c r="L352" s="13">
        <v>2532</v>
      </c>
      <c r="M352" s="14">
        <f t="shared" si="11"/>
        <v>55704</v>
      </c>
      <c r="N352" s="24" t="s">
        <v>919</v>
      </c>
    </row>
    <row r="353" spans="1:14">
      <c r="A353" s="6">
        <v>352</v>
      </c>
      <c r="B353" s="6">
        <v>36000166777</v>
      </c>
      <c r="C353" s="8" t="s">
        <v>353</v>
      </c>
      <c r="D353" s="9" t="s">
        <v>567</v>
      </c>
      <c r="E353" s="6" t="s">
        <v>4</v>
      </c>
      <c r="F353" s="32">
        <v>290</v>
      </c>
      <c r="G353" s="32">
        <v>300</v>
      </c>
      <c r="H353" s="33">
        <f t="shared" si="10"/>
        <v>290</v>
      </c>
      <c r="I353" s="2"/>
      <c r="J353" s="11"/>
      <c r="K353" s="12">
        <f>H353-J353</f>
        <v>290</v>
      </c>
      <c r="L353" s="13">
        <v>30</v>
      </c>
      <c r="M353" s="14">
        <f t="shared" si="11"/>
        <v>8700</v>
      </c>
      <c r="N353" s="24" t="s">
        <v>920</v>
      </c>
    </row>
    <row r="354" spans="1:14">
      <c r="A354" s="6">
        <v>353</v>
      </c>
      <c r="B354" s="6">
        <v>36000167186</v>
      </c>
      <c r="C354" s="8" t="s">
        <v>354</v>
      </c>
      <c r="D354" s="9" t="s">
        <v>567</v>
      </c>
      <c r="E354" s="6" t="s">
        <v>4</v>
      </c>
      <c r="F354" s="32">
        <v>2</v>
      </c>
      <c r="G354" s="32">
        <v>3</v>
      </c>
      <c r="H354" s="33">
        <f t="shared" si="10"/>
        <v>2</v>
      </c>
      <c r="I354" s="2"/>
      <c r="J354" s="11"/>
      <c r="K354" s="12">
        <f>H354-J354</f>
        <v>2</v>
      </c>
      <c r="L354" s="13">
        <v>63476</v>
      </c>
      <c r="M354" s="14">
        <f t="shared" si="11"/>
        <v>126952</v>
      </c>
      <c r="N354" s="24" t="s">
        <v>921</v>
      </c>
    </row>
    <row r="355" spans="1:14">
      <c r="A355" s="6">
        <v>354</v>
      </c>
      <c r="B355" s="6">
        <v>36000167938</v>
      </c>
      <c r="C355" s="8" t="s">
        <v>355</v>
      </c>
      <c r="D355" s="9" t="s">
        <v>567</v>
      </c>
      <c r="E355" s="6" t="s">
        <v>4</v>
      </c>
      <c r="F355" s="32">
        <v>40</v>
      </c>
      <c r="G355" s="32">
        <v>40</v>
      </c>
      <c r="H355" s="33">
        <f t="shared" si="10"/>
        <v>40</v>
      </c>
      <c r="I355" s="2"/>
      <c r="J355" s="11"/>
      <c r="K355" s="12">
        <f>H355-J355</f>
        <v>40</v>
      </c>
      <c r="L355" s="13">
        <v>16</v>
      </c>
      <c r="M355" s="14">
        <f t="shared" si="11"/>
        <v>640</v>
      </c>
      <c r="N355" s="24" t="s">
        <v>922</v>
      </c>
    </row>
    <row r="356" spans="1:14">
      <c r="A356" s="6">
        <v>355</v>
      </c>
      <c r="B356" s="6">
        <v>36000168522</v>
      </c>
      <c r="C356" s="8" t="s">
        <v>356</v>
      </c>
      <c r="D356" s="9" t="s">
        <v>567</v>
      </c>
      <c r="E356" s="6" t="s">
        <v>4</v>
      </c>
      <c r="F356" s="32">
        <v>32</v>
      </c>
      <c r="G356" s="32">
        <v>34</v>
      </c>
      <c r="H356" s="33">
        <f t="shared" si="10"/>
        <v>32</v>
      </c>
      <c r="I356" s="2"/>
      <c r="J356" s="11"/>
      <c r="K356" s="12">
        <f>H356-J356</f>
        <v>32</v>
      </c>
      <c r="L356" s="13">
        <v>7839</v>
      </c>
      <c r="M356" s="14">
        <f t="shared" si="11"/>
        <v>250848</v>
      </c>
      <c r="N356" s="24" t="s">
        <v>923</v>
      </c>
    </row>
    <row r="357" spans="1:14">
      <c r="A357" s="6">
        <v>356</v>
      </c>
      <c r="B357" s="6">
        <v>36000169022</v>
      </c>
      <c r="C357" s="8" t="s">
        <v>357</v>
      </c>
      <c r="D357" s="9" t="s">
        <v>567</v>
      </c>
      <c r="E357" s="6" t="s">
        <v>4</v>
      </c>
      <c r="F357" s="32">
        <v>3</v>
      </c>
      <c r="G357" s="32">
        <v>4</v>
      </c>
      <c r="H357" s="33">
        <f t="shared" si="10"/>
        <v>3</v>
      </c>
      <c r="I357" s="2"/>
      <c r="J357" s="11"/>
      <c r="K357" s="12">
        <f>H357-J357</f>
        <v>3</v>
      </c>
      <c r="L357" s="13">
        <v>28141</v>
      </c>
      <c r="M357" s="14">
        <f t="shared" si="11"/>
        <v>84423</v>
      </c>
      <c r="N357" s="24" t="s">
        <v>924</v>
      </c>
    </row>
    <row r="358" spans="1:14">
      <c r="A358" s="6">
        <v>357</v>
      </c>
      <c r="B358" s="6">
        <v>36000171030</v>
      </c>
      <c r="C358" s="8" t="s">
        <v>358</v>
      </c>
      <c r="D358" s="9" t="s">
        <v>567</v>
      </c>
      <c r="E358" s="6" t="s">
        <v>4</v>
      </c>
      <c r="F358" s="32">
        <v>1</v>
      </c>
      <c r="G358" s="32">
        <v>2</v>
      </c>
      <c r="H358" s="33">
        <f t="shared" si="10"/>
        <v>1</v>
      </c>
      <c r="I358" s="2"/>
      <c r="J358" s="11"/>
      <c r="K358" s="12">
        <f>H358-J358</f>
        <v>1</v>
      </c>
      <c r="L358" s="13">
        <v>108064</v>
      </c>
      <c r="M358" s="14">
        <f t="shared" si="11"/>
        <v>108064</v>
      </c>
      <c r="N358" s="24" t="s">
        <v>925</v>
      </c>
    </row>
    <row r="359" spans="1:14">
      <c r="A359" s="6">
        <v>358</v>
      </c>
      <c r="B359" s="6">
        <v>36000171615</v>
      </c>
      <c r="C359" s="8" t="s">
        <v>359</v>
      </c>
      <c r="D359" s="9" t="s">
        <v>567</v>
      </c>
      <c r="E359" s="6" t="s">
        <v>4</v>
      </c>
      <c r="F359" s="32">
        <v>7</v>
      </c>
      <c r="G359" s="32">
        <v>9</v>
      </c>
      <c r="H359" s="33">
        <f t="shared" si="10"/>
        <v>7</v>
      </c>
      <c r="I359" s="2"/>
      <c r="J359" s="11"/>
      <c r="K359" s="12">
        <f>H359-J359</f>
        <v>7</v>
      </c>
      <c r="L359" s="13">
        <v>134</v>
      </c>
      <c r="M359" s="14">
        <f t="shared" si="11"/>
        <v>938</v>
      </c>
      <c r="N359" s="24" t="s">
        <v>926</v>
      </c>
    </row>
    <row r="360" spans="1:14">
      <c r="A360" s="6">
        <v>359</v>
      </c>
      <c r="B360" s="6">
        <v>36000174146</v>
      </c>
      <c r="C360" s="8" t="s">
        <v>360</v>
      </c>
      <c r="D360" s="9" t="s">
        <v>567</v>
      </c>
      <c r="E360" s="6" t="s">
        <v>4</v>
      </c>
      <c r="F360" s="32">
        <v>1</v>
      </c>
      <c r="G360" s="32">
        <v>2</v>
      </c>
      <c r="H360" s="33">
        <f t="shared" si="10"/>
        <v>1</v>
      </c>
      <c r="I360" s="2"/>
      <c r="J360" s="11"/>
      <c r="K360" s="12">
        <f>H360-J360</f>
        <v>1</v>
      </c>
      <c r="L360" s="13">
        <v>151526</v>
      </c>
      <c r="M360" s="14">
        <f t="shared" si="11"/>
        <v>151526</v>
      </c>
      <c r="N360" s="24" t="s">
        <v>927</v>
      </c>
    </row>
    <row r="361" spans="1:14">
      <c r="A361" s="6">
        <v>360</v>
      </c>
      <c r="B361" s="6">
        <v>36000174173</v>
      </c>
      <c r="C361" s="8" t="s">
        <v>361</v>
      </c>
      <c r="D361" s="9" t="s">
        <v>569</v>
      </c>
      <c r="E361" s="6" t="s">
        <v>4</v>
      </c>
      <c r="F361" s="32">
        <v>15</v>
      </c>
      <c r="G361" s="32">
        <v>15</v>
      </c>
      <c r="H361" s="33">
        <f t="shared" si="10"/>
        <v>15</v>
      </c>
      <c r="I361" s="2"/>
      <c r="J361" s="11"/>
      <c r="K361" s="12">
        <f>H361-J361</f>
        <v>15</v>
      </c>
      <c r="L361" s="13">
        <v>89</v>
      </c>
      <c r="M361" s="14">
        <f t="shared" si="11"/>
        <v>1335</v>
      </c>
      <c r="N361" s="24" t="s">
        <v>928</v>
      </c>
    </row>
    <row r="362" spans="1:14">
      <c r="A362" s="6">
        <v>361</v>
      </c>
      <c r="B362" s="6">
        <v>36000174804</v>
      </c>
      <c r="C362" s="8" t="s">
        <v>362</v>
      </c>
      <c r="D362" s="9" t="s">
        <v>566</v>
      </c>
      <c r="E362" s="6" t="s">
        <v>4</v>
      </c>
      <c r="F362" s="32">
        <v>2</v>
      </c>
      <c r="G362" s="32">
        <v>2</v>
      </c>
      <c r="H362" s="33">
        <f t="shared" si="10"/>
        <v>2</v>
      </c>
      <c r="I362" s="2"/>
      <c r="J362" s="11"/>
      <c r="K362" s="12">
        <f>H362-J362</f>
        <v>2</v>
      </c>
      <c r="L362" s="13">
        <v>11602</v>
      </c>
      <c r="M362" s="14">
        <f t="shared" si="11"/>
        <v>23204</v>
      </c>
      <c r="N362" s="24" t="s">
        <v>929</v>
      </c>
    </row>
    <row r="363" spans="1:14">
      <c r="A363" s="6">
        <v>362</v>
      </c>
      <c r="B363" s="6">
        <v>36000175486</v>
      </c>
      <c r="C363" s="8" t="s">
        <v>363</v>
      </c>
      <c r="D363" s="9" t="s">
        <v>567</v>
      </c>
      <c r="E363" s="6" t="s">
        <v>4</v>
      </c>
      <c r="F363" s="32">
        <v>46</v>
      </c>
      <c r="G363" s="32">
        <v>48</v>
      </c>
      <c r="H363" s="33">
        <f t="shared" si="10"/>
        <v>46</v>
      </c>
      <c r="I363" s="2"/>
      <c r="J363" s="11"/>
      <c r="K363" s="12">
        <f>H363-J363</f>
        <v>46</v>
      </c>
      <c r="L363" s="13">
        <v>774</v>
      </c>
      <c r="M363" s="14">
        <f t="shared" si="11"/>
        <v>35604</v>
      </c>
      <c r="N363" s="24" t="s">
        <v>930</v>
      </c>
    </row>
    <row r="364" spans="1:14">
      <c r="A364" s="6">
        <v>363</v>
      </c>
      <c r="B364" s="6">
        <v>36000175954</v>
      </c>
      <c r="C364" s="8" t="s">
        <v>364</v>
      </c>
      <c r="D364" s="9" t="s">
        <v>570</v>
      </c>
      <c r="E364" s="6" t="s">
        <v>4</v>
      </c>
      <c r="F364" s="32">
        <v>1</v>
      </c>
      <c r="G364" s="32">
        <v>3</v>
      </c>
      <c r="H364" s="33">
        <f t="shared" si="10"/>
        <v>1</v>
      </c>
      <c r="I364" s="2"/>
      <c r="J364" s="11"/>
      <c r="K364" s="12">
        <f>H364-J364</f>
        <v>1</v>
      </c>
      <c r="L364" s="13">
        <v>83598</v>
      </c>
      <c r="M364" s="14">
        <f t="shared" si="11"/>
        <v>83598</v>
      </c>
      <c r="N364" s="24" t="s">
        <v>931</v>
      </c>
    </row>
    <row r="365" spans="1:14">
      <c r="A365" s="6">
        <v>364</v>
      </c>
      <c r="B365" s="6">
        <v>36000131480</v>
      </c>
      <c r="C365" s="8" t="s">
        <v>365</v>
      </c>
      <c r="D365" s="9" t="s">
        <v>567</v>
      </c>
      <c r="E365" s="6" t="s">
        <v>4</v>
      </c>
      <c r="F365" s="32">
        <v>81</v>
      </c>
      <c r="G365" s="32">
        <v>81</v>
      </c>
      <c r="H365" s="33">
        <f t="shared" si="10"/>
        <v>81</v>
      </c>
      <c r="I365" s="2"/>
      <c r="J365" s="11"/>
      <c r="K365" s="12">
        <f>H365-J365</f>
        <v>81</v>
      </c>
      <c r="L365" s="13">
        <v>1245</v>
      </c>
      <c r="M365" s="14">
        <f t="shared" si="11"/>
        <v>100845</v>
      </c>
      <c r="N365" s="24" t="s">
        <v>932</v>
      </c>
    </row>
    <row r="366" spans="1:14">
      <c r="A366" s="6">
        <v>365</v>
      </c>
      <c r="B366" s="6">
        <v>36000007879</v>
      </c>
      <c r="C366" s="8" t="s">
        <v>366</v>
      </c>
      <c r="D366" s="9" t="s">
        <v>566</v>
      </c>
      <c r="E366" s="6" t="s">
        <v>4</v>
      </c>
      <c r="F366" s="32">
        <v>1</v>
      </c>
      <c r="G366" s="32">
        <v>1</v>
      </c>
      <c r="H366" s="33">
        <f t="shared" si="10"/>
        <v>1</v>
      </c>
      <c r="I366" s="2"/>
      <c r="J366" s="11"/>
      <c r="K366" s="12">
        <f>H366-J366</f>
        <v>1</v>
      </c>
      <c r="L366" s="13">
        <v>326</v>
      </c>
      <c r="M366" s="14">
        <f t="shared" si="11"/>
        <v>326</v>
      </c>
      <c r="N366" s="24" t="s">
        <v>933</v>
      </c>
    </row>
    <row r="367" spans="1:14">
      <c r="A367" s="6">
        <v>366</v>
      </c>
      <c r="B367" s="6">
        <v>36000176704</v>
      </c>
      <c r="C367" s="8" t="s">
        <v>367</v>
      </c>
      <c r="D367" s="9" t="s">
        <v>566</v>
      </c>
      <c r="E367" s="6" t="s">
        <v>4</v>
      </c>
      <c r="F367" s="32">
        <v>4</v>
      </c>
      <c r="G367" s="32">
        <v>2</v>
      </c>
      <c r="H367" s="33">
        <f t="shared" si="10"/>
        <v>2</v>
      </c>
      <c r="I367" s="2"/>
      <c r="J367" s="11"/>
      <c r="K367" s="12">
        <f>H367-J367</f>
        <v>2</v>
      </c>
      <c r="L367" s="13">
        <v>1066</v>
      </c>
      <c r="M367" s="14">
        <f t="shared" si="11"/>
        <v>2132</v>
      </c>
      <c r="N367" s="24" t="s">
        <v>934</v>
      </c>
    </row>
    <row r="368" spans="1:14">
      <c r="A368" s="6">
        <v>367</v>
      </c>
      <c r="B368" s="6">
        <v>36000176721</v>
      </c>
      <c r="C368" s="8" t="s">
        <v>368</v>
      </c>
      <c r="D368" s="9" t="s">
        <v>566</v>
      </c>
      <c r="E368" s="6" t="s">
        <v>4</v>
      </c>
      <c r="F368" s="32">
        <v>1</v>
      </c>
      <c r="G368" s="32">
        <v>1</v>
      </c>
      <c r="H368" s="33">
        <f t="shared" si="10"/>
        <v>1</v>
      </c>
      <c r="I368" s="2"/>
      <c r="J368" s="11"/>
      <c r="K368" s="12">
        <f>H368-J368</f>
        <v>1</v>
      </c>
      <c r="L368" s="13">
        <v>446</v>
      </c>
      <c r="M368" s="14">
        <f t="shared" si="11"/>
        <v>446</v>
      </c>
      <c r="N368" s="24" t="s">
        <v>935</v>
      </c>
    </row>
    <row r="369" spans="1:14">
      <c r="A369" s="6">
        <v>368</v>
      </c>
      <c r="B369" s="6">
        <v>36000176731</v>
      </c>
      <c r="C369" s="8" t="s">
        <v>369</v>
      </c>
      <c r="D369" s="9" t="s">
        <v>566</v>
      </c>
      <c r="E369" s="6" t="s">
        <v>4</v>
      </c>
      <c r="F369" s="32">
        <v>1</v>
      </c>
      <c r="G369" s="32">
        <v>1</v>
      </c>
      <c r="H369" s="33">
        <f t="shared" si="10"/>
        <v>1</v>
      </c>
      <c r="I369" s="2"/>
      <c r="J369" s="11"/>
      <c r="K369" s="12">
        <f>H369-J369</f>
        <v>1</v>
      </c>
      <c r="L369" s="13">
        <v>1579</v>
      </c>
      <c r="M369" s="14">
        <f t="shared" si="11"/>
        <v>1579</v>
      </c>
      <c r="N369" s="24" t="s">
        <v>936</v>
      </c>
    </row>
    <row r="370" spans="1:14">
      <c r="A370" s="6">
        <v>369</v>
      </c>
      <c r="B370" s="6">
        <v>36000176732</v>
      </c>
      <c r="C370" s="8" t="s">
        <v>370</v>
      </c>
      <c r="D370" s="9" t="s">
        <v>566</v>
      </c>
      <c r="E370" s="6" t="s">
        <v>4</v>
      </c>
      <c r="F370" s="32">
        <v>3</v>
      </c>
      <c r="G370" s="32">
        <v>3</v>
      </c>
      <c r="H370" s="33">
        <f t="shared" si="10"/>
        <v>3</v>
      </c>
      <c r="I370" s="2"/>
      <c r="J370" s="11"/>
      <c r="K370" s="12">
        <f>H370-J370</f>
        <v>3</v>
      </c>
      <c r="L370" s="13">
        <v>2861</v>
      </c>
      <c r="M370" s="14">
        <f t="shared" si="11"/>
        <v>8583</v>
      </c>
      <c r="N370" s="24" t="s">
        <v>937</v>
      </c>
    </row>
    <row r="371" spans="1:14">
      <c r="A371" s="6">
        <v>370</v>
      </c>
      <c r="B371" s="6">
        <v>36000176737</v>
      </c>
      <c r="C371" s="8" t="s">
        <v>371</v>
      </c>
      <c r="D371" s="9" t="s">
        <v>566</v>
      </c>
      <c r="E371" s="6" t="s">
        <v>4</v>
      </c>
      <c r="F371" s="32">
        <v>6</v>
      </c>
      <c r="G371" s="32">
        <v>6</v>
      </c>
      <c r="H371" s="33">
        <f t="shared" si="10"/>
        <v>6</v>
      </c>
      <c r="I371" s="2"/>
      <c r="J371" s="11"/>
      <c r="K371" s="12">
        <f>H371-J371</f>
        <v>6</v>
      </c>
      <c r="L371" s="13">
        <v>3643</v>
      </c>
      <c r="M371" s="14">
        <f t="shared" si="11"/>
        <v>21858</v>
      </c>
      <c r="N371" s="24" t="s">
        <v>938</v>
      </c>
    </row>
    <row r="372" spans="1:14">
      <c r="A372" s="6">
        <v>371</v>
      </c>
      <c r="B372" s="6">
        <v>36000176742</v>
      </c>
      <c r="C372" s="8" t="s">
        <v>372</v>
      </c>
      <c r="D372" s="9" t="s">
        <v>566</v>
      </c>
      <c r="E372" s="6" t="s">
        <v>4</v>
      </c>
      <c r="F372" s="32">
        <v>2</v>
      </c>
      <c r="G372" s="32">
        <v>1</v>
      </c>
      <c r="H372" s="33">
        <f t="shared" si="10"/>
        <v>1</v>
      </c>
      <c r="I372" s="2"/>
      <c r="J372" s="11"/>
      <c r="K372" s="12">
        <f>H372-J372</f>
        <v>1</v>
      </c>
      <c r="L372" s="13">
        <v>8159</v>
      </c>
      <c r="M372" s="14">
        <f t="shared" si="11"/>
        <v>8159</v>
      </c>
      <c r="N372" s="24" t="s">
        <v>939</v>
      </c>
    </row>
    <row r="373" spans="1:14">
      <c r="A373" s="6">
        <v>372</v>
      </c>
      <c r="B373" s="6">
        <v>36000007877</v>
      </c>
      <c r="C373" s="8" t="s">
        <v>373</v>
      </c>
      <c r="D373" s="9" t="s">
        <v>566</v>
      </c>
      <c r="E373" s="6" t="s">
        <v>4</v>
      </c>
      <c r="F373" s="32">
        <v>1</v>
      </c>
      <c r="G373" s="32">
        <v>1</v>
      </c>
      <c r="H373" s="33">
        <f t="shared" si="10"/>
        <v>1</v>
      </c>
      <c r="I373" s="2"/>
      <c r="J373" s="11"/>
      <c r="K373" s="12">
        <f>H373-J373</f>
        <v>1</v>
      </c>
      <c r="L373" s="13">
        <v>517</v>
      </c>
      <c r="M373" s="14">
        <f t="shared" si="11"/>
        <v>517</v>
      </c>
      <c r="N373" s="24" t="s">
        <v>940</v>
      </c>
    </row>
    <row r="374" spans="1:14">
      <c r="A374" s="6">
        <v>373</v>
      </c>
      <c r="B374" s="6">
        <v>36000007879</v>
      </c>
      <c r="C374" s="8" t="s">
        <v>366</v>
      </c>
      <c r="D374" s="9" t="s">
        <v>566</v>
      </c>
      <c r="E374" s="6" t="s">
        <v>4</v>
      </c>
      <c r="F374" s="32">
        <v>1</v>
      </c>
      <c r="G374" s="32">
        <v>1</v>
      </c>
      <c r="H374" s="33">
        <f t="shared" si="10"/>
        <v>1</v>
      </c>
      <c r="I374" s="2"/>
      <c r="J374" s="11"/>
      <c r="K374" s="12">
        <f>H374-J374</f>
        <v>1</v>
      </c>
      <c r="L374" s="13">
        <v>326</v>
      </c>
      <c r="M374" s="14">
        <f t="shared" si="11"/>
        <v>326</v>
      </c>
      <c r="N374" s="24"/>
    </row>
    <row r="375" spans="1:14">
      <c r="A375" s="6">
        <v>374</v>
      </c>
      <c r="B375" s="6">
        <v>36000128476</v>
      </c>
      <c r="C375" s="8" t="s">
        <v>374</v>
      </c>
      <c r="D375" s="9" t="s">
        <v>566</v>
      </c>
      <c r="E375" s="6" t="s">
        <v>4</v>
      </c>
      <c r="F375" s="32">
        <v>38</v>
      </c>
      <c r="G375" s="32">
        <v>38</v>
      </c>
      <c r="H375" s="33">
        <f t="shared" si="10"/>
        <v>38</v>
      </c>
      <c r="I375" s="2"/>
      <c r="J375" s="11"/>
      <c r="K375" s="12">
        <f>H375-J375</f>
        <v>38</v>
      </c>
      <c r="L375" s="13">
        <v>2500</v>
      </c>
      <c r="M375" s="14">
        <f t="shared" si="11"/>
        <v>95000</v>
      </c>
      <c r="N375" s="28">
        <v>36000128476</v>
      </c>
    </row>
    <row r="376" spans="1:14">
      <c r="A376" s="6">
        <v>375</v>
      </c>
      <c r="B376" s="6">
        <v>36000113384</v>
      </c>
      <c r="C376" s="8" t="s">
        <v>375</v>
      </c>
      <c r="D376" s="9" t="s">
        <v>566</v>
      </c>
      <c r="E376" s="6" t="s">
        <v>4</v>
      </c>
      <c r="F376" s="32">
        <v>48</v>
      </c>
      <c r="G376" s="32">
        <v>48</v>
      </c>
      <c r="H376" s="33">
        <f t="shared" si="10"/>
        <v>48</v>
      </c>
      <c r="I376" s="2"/>
      <c r="J376" s="11"/>
      <c r="K376" s="12">
        <f>H376-J376</f>
        <v>48</v>
      </c>
      <c r="L376" s="13">
        <v>1667</v>
      </c>
      <c r="M376" s="14">
        <f t="shared" si="11"/>
        <v>80016</v>
      </c>
      <c r="N376" s="28">
        <v>36000113384</v>
      </c>
    </row>
    <row r="377" spans="1:14">
      <c r="A377" s="6">
        <v>376</v>
      </c>
      <c r="B377" s="6">
        <v>40599</v>
      </c>
      <c r="C377" s="8" t="s">
        <v>376</v>
      </c>
      <c r="D377" s="9" t="s">
        <v>566</v>
      </c>
      <c r="E377" s="6" t="s">
        <v>4</v>
      </c>
      <c r="F377" s="32">
        <v>1</v>
      </c>
      <c r="G377" s="32">
        <v>1</v>
      </c>
      <c r="H377" s="33">
        <f t="shared" si="10"/>
        <v>1</v>
      </c>
      <c r="I377" s="2"/>
      <c r="J377" s="11"/>
      <c r="K377" s="12">
        <f>H377-J377</f>
        <v>1</v>
      </c>
      <c r="L377" s="13">
        <v>45750</v>
      </c>
      <c r="M377" s="14">
        <f t="shared" si="11"/>
        <v>45750</v>
      </c>
      <c r="N377" s="26"/>
    </row>
    <row r="378" spans="1:14">
      <c r="A378" s="6">
        <v>377</v>
      </c>
      <c r="B378" s="6">
        <v>36000059433</v>
      </c>
      <c r="C378" s="8" t="s">
        <v>377</v>
      </c>
      <c r="D378" s="9" t="s">
        <v>566</v>
      </c>
      <c r="E378" s="6" t="s">
        <v>4</v>
      </c>
      <c r="F378" s="32">
        <v>1</v>
      </c>
      <c r="G378" s="32">
        <v>1</v>
      </c>
      <c r="H378" s="33">
        <f t="shared" si="10"/>
        <v>1</v>
      </c>
      <c r="I378" s="2"/>
      <c r="J378" s="11"/>
      <c r="K378" s="12">
        <f>H378-J378</f>
        <v>1</v>
      </c>
      <c r="L378" s="13">
        <v>833</v>
      </c>
      <c r="M378" s="14">
        <f t="shared" si="11"/>
        <v>833</v>
      </c>
      <c r="N378" s="29">
        <v>36000059433</v>
      </c>
    </row>
    <row r="379" spans="1:14">
      <c r="A379" s="6">
        <v>378</v>
      </c>
      <c r="B379" s="6">
        <v>36000170402</v>
      </c>
      <c r="C379" s="8" t="s">
        <v>378</v>
      </c>
      <c r="D379" s="9" t="s">
        <v>566</v>
      </c>
      <c r="E379" s="6" t="s">
        <v>4</v>
      </c>
      <c r="F379" s="32">
        <v>1</v>
      </c>
      <c r="G379" s="32">
        <v>1</v>
      </c>
      <c r="H379" s="33">
        <f t="shared" si="10"/>
        <v>1</v>
      </c>
      <c r="I379" s="2"/>
      <c r="J379" s="11"/>
      <c r="K379" s="12">
        <f>H379-J379</f>
        <v>1</v>
      </c>
      <c r="L379" s="13">
        <v>1250</v>
      </c>
      <c r="M379" s="14">
        <f t="shared" si="11"/>
        <v>1250</v>
      </c>
      <c r="N379" s="24">
        <v>36000170402</v>
      </c>
    </row>
    <row r="380" spans="1:14">
      <c r="A380" s="6">
        <v>379</v>
      </c>
      <c r="B380" s="6">
        <v>40121</v>
      </c>
      <c r="C380" s="8" t="s">
        <v>379</v>
      </c>
      <c r="D380" s="9" t="s">
        <v>566</v>
      </c>
      <c r="E380" s="6" t="s">
        <v>4</v>
      </c>
      <c r="F380" s="32">
        <v>1</v>
      </c>
      <c r="G380" s="32">
        <v>1</v>
      </c>
      <c r="H380" s="33">
        <f t="shared" si="10"/>
        <v>1</v>
      </c>
      <c r="I380" s="2"/>
      <c r="J380" s="11"/>
      <c r="K380" s="12">
        <f>H380-J380</f>
        <v>1</v>
      </c>
      <c r="L380" s="13">
        <v>5833</v>
      </c>
      <c r="M380" s="14">
        <f t="shared" si="11"/>
        <v>5833</v>
      </c>
      <c r="N380" s="26"/>
    </row>
    <row r="381" spans="1:14">
      <c r="A381" s="6">
        <v>380</v>
      </c>
      <c r="B381" s="6">
        <v>40209</v>
      </c>
      <c r="C381" s="8" t="s">
        <v>380</v>
      </c>
      <c r="D381" s="9" t="s">
        <v>566</v>
      </c>
      <c r="E381" s="6" t="s">
        <v>4</v>
      </c>
      <c r="F381" s="32">
        <v>1</v>
      </c>
      <c r="G381" s="32">
        <v>1</v>
      </c>
      <c r="H381" s="33">
        <f t="shared" si="10"/>
        <v>1</v>
      </c>
      <c r="I381" s="2"/>
      <c r="J381" s="11"/>
      <c r="K381" s="12">
        <f>H381-J381</f>
        <v>1</v>
      </c>
      <c r="L381" s="13">
        <v>33333</v>
      </c>
      <c r="M381" s="14">
        <f t="shared" si="11"/>
        <v>33333</v>
      </c>
      <c r="N381" s="26"/>
    </row>
    <row r="382" spans="1:14">
      <c r="A382" s="6">
        <v>381</v>
      </c>
      <c r="B382" s="6" t="s">
        <v>381</v>
      </c>
      <c r="C382" s="8" t="s">
        <v>382</v>
      </c>
      <c r="D382" s="9" t="s">
        <v>566</v>
      </c>
      <c r="E382" s="6" t="s">
        <v>4</v>
      </c>
      <c r="F382" s="32">
        <v>2</v>
      </c>
      <c r="G382" s="32">
        <v>2</v>
      </c>
      <c r="H382" s="33">
        <f t="shared" si="10"/>
        <v>2</v>
      </c>
      <c r="I382" s="2"/>
      <c r="J382" s="11"/>
      <c r="K382" s="12">
        <f>H382-J382</f>
        <v>2</v>
      </c>
      <c r="L382" s="13">
        <v>29167</v>
      </c>
      <c r="M382" s="14">
        <f t="shared" si="11"/>
        <v>58334</v>
      </c>
      <c r="N382" s="26"/>
    </row>
    <row r="383" spans="1:14">
      <c r="A383" s="6">
        <v>382</v>
      </c>
      <c r="B383" s="6" t="s">
        <v>383</v>
      </c>
      <c r="C383" s="8" t="s">
        <v>384</v>
      </c>
      <c r="D383" s="9" t="s">
        <v>566</v>
      </c>
      <c r="E383" s="6" t="s">
        <v>4</v>
      </c>
      <c r="F383" s="32">
        <v>3</v>
      </c>
      <c r="G383" s="32">
        <v>3</v>
      </c>
      <c r="H383" s="33">
        <f t="shared" si="10"/>
        <v>3</v>
      </c>
      <c r="I383" s="2"/>
      <c r="J383" s="11"/>
      <c r="K383" s="12">
        <f>H383-J383</f>
        <v>3</v>
      </c>
      <c r="L383" s="13">
        <v>58333</v>
      </c>
      <c r="M383" s="14">
        <f t="shared" si="11"/>
        <v>174999</v>
      </c>
      <c r="N383" s="26"/>
    </row>
    <row r="384" spans="1:14">
      <c r="A384" s="6">
        <v>383</v>
      </c>
      <c r="B384" s="6">
        <v>36000176732</v>
      </c>
      <c r="C384" s="8" t="s">
        <v>385</v>
      </c>
      <c r="D384" s="9" t="s">
        <v>566</v>
      </c>
      <c r="E384" s="6" t="s">
        <v>4</v>
      </c>
      <c r="F384" s="32">
        <v>3</v>
      </c>
      <c r="G384" s="32">
        <v>3</v>
      </c>
      <c r="H384" s="33">
        <f t="shared" si="10"/>
        <v>3</v>
      </c>
      <c r="I384" s="2"/>
      <c r="J384" s="11"/>
      <c r="K384" s="12">
        <f>H384-J384</f>
        <v>3</v>
      </c>
      <c r="L384" s="13">
        <v>2861</v>
      </c>
      <c r="M384" s="14">
        <f t="shared" si="11"/>
        <v>8583</v>
      </c>
      <c r="N384" s="24"/>
    </row>
    <row r="385" spans="1:14">
      <c r="A385" s="6">
        <v>384</v>
      </c>
      <c r="B385" s="6">
        <v>36000176721</v>
      </c>
      <c r="C385" s="8" t="s">
        <v>386</v>
      </c>
      <c r="D385" s="9" t="s">
        <v>566</v>
      </c>
      <c r="E385" s="6" t="s">
        <v>4</v>
      </c>
      <c r="F385" s="32">
        <v>1</v>
      </c>
      <c r="G385" s="32">
        <v>1</v>
      </c>
      <c r="H385" s="33">
        <f t="shared" si="10"/>
        <v>1</v>
      </c>
      <c r="I385" s="2"/>
      <c r="J385" s="11"/>
      <c r="K385" s="12">
        <f>H385-J385</f>
        <v>1</v>
      </c>
      <c r="L385" s="13">
        <v>446</v>
      </c>
      <c r="M385" s="14">
        <f t="shared" si="11"/>
        <v>446</v>
      </c>
      <c r="N385" s="24"/>
    </row>
    <row r="386" spans="1:14">
      <c r="A386" s="6">
        <v>385</v>
      </c>
      <c r="B386" s="6">
        <v>36000176731</v>
      </c>
      <c r="C386" s="8" t="s">
        <v>387</v>
      </c>
      <c r="D386" s="9" t="s">
        <v>566</v>
      </c>
      <c r="E386" s="6" t="s">
        <v>4</v>
      </c>
      <c r="F386" s="32">
        <v>1</v>
      </c>
      <c r="G386" s="32">
        <v>1</v>
      </c>
      <c r="H386" s="33">
        <f t="shared" si="10"/>
        <v>1</v>
      </c>
      <c r="I386" s="2"/>
      <c r="J386" s="11"/>
      <c r="K386" s="12">
        <f>H386-J386</f>
        <v>1</v>
      </c>
      <c r="L386" s="13">
        <v>1579</v>
      </c>
      <c r="M386" s="14">
        <f t="shared" si="11"/>
        <v>1579</v>
      </c>
      <c r="N386" s="24"/>
    </row>
    <row r="387" spans="1:14">
      <c r="A387" s="6">
        <v>386</v>
      </c>
      <c r="B387" s="6">
        <v>36000176737</v>
      </c>
      <c r="C387" s="8" t="s">
        <v>388</v>
      </c>
      <c r="D387" s="9" t="s">
        <v>566</v>
      </c>
      <c r="E387" s="6" t="s">
        <v>4</v>
      </c>
      <c r="F387" s="32">
        <v>6</v>
      </c>
      <c r="G387" s="32">
        <v>6</v>
      </c>
      <c r="H387" s="33">
        <f t="shared" ref="H387:H408" si="12">MIN(F387,G387)</f>
        <v>6</v>
      </c>
      <c r="I387" s="2"/>
      <c r="J387" s="11"/>
      <c r="K387" s="12">
        <f>H387-J387</f>
        <v>6</v>
      </c>
      <c r="L387" s="13">
        <v>3643</v>
      </c>
      <c r="M387" s="14">
        <f t="shared" ref="M387:M450" si="13">K387*L387</f>
        <v>21858</v>
      </c>
      <c r="N387" s="24"/>
    </row>
    <row r="388" spans="1:14">
      <c r="A388" s="6">
        <v>387</v>
      </c>
      <c r="B388" s="6">
        <v>36000176704</v>
      </c>
      <c r="C388" s="8" t="s">
        <v>389</v>
      </c>
      <c r="D388" s="9" t="s">
        <v>566</v>
      </c>
      <c r="E388" s="6" t="s">
        <v>4</v>
      </c>
      <c r="F388" s="32">
        <v>2</v>
      </c>
      <c r="G388" s="32">
        <v>2</v>
      </c>
      <c r="H388" s="33">
        <f t="shared" si="12"/>
        <v>2</v>
      </c>
      <c r="I388" s="2"/>
      <c r="J388" s="11"/>
      <c r="K388" s="12">
        <f>H388-J388</f>
        <v>2</v>
      </c>
      <c r="L388" s="13">
        <v>1066</v>
      </c>
      <c r="M388" s="14">
        <f t="shared" si="13"/>
        <v>2132</v>
      </c>
      <c r="N388" s="24"/>
    </row>
    <row r="389" spans="1:14">
      <c r="A389" s="6">
        <v>388</v>
      </c>
      <c r="B389" s="6">
        <v>36000172620</v>
      </c>
      <c r="C389" s="8" t="s">
        <v>390</v>
      </c>
      <c r="D389" s="9" t="s">
        <v>567</v>
      </c>
      <c r="E389" s="6" t="s">
        <v>4</v>
      </c>
      <c r="F389" s="32">
        <v>1</v>
      </c>
      <c r="G389" s="32">
        <v>1</v>
      </c>
      <c r="H389" s="33">
        <f t="shared" si="12"/>
        <v>1</v>
      </c>
      <c r="I389" s="2"/>
      <c r="J389" s="11"/>
      <c r="K389" s="12">
        <f>H389-J389</f>
        <v>1</v>
      </c>
      <c r="L389" s="13">
        <v>1697</v>
      </c>
      <c r="M389" s="14">
        <f t="shared" si="13"/>
        <v>1697</v>
      </c>
      <c r="N389" s="24" t="s">
        <v>941</v>
      </c>
    </row>
    <row r="390" spans="1:14">
      <c r="A390" s="6">
        <v>389</v>
      </c>
      <c r="B390" s="6">
        <v>36000131559</v>
      </c>
      <c r="C390" s="8" t="s">
        <v>391</v>
      </c>
      <c r="D390" s="9" t="s">
        <v>567</v>
      </c>
      <c r="E390" s="6" t="s">
        <v>4</v>
      </c>
      <c r="F390" s="32">
        <v>28</v>
      </c>
      <c r="G390" s="32">
        <v>31</v>
      </c>
      <c r="H390" s="33">
        <f t="shared" si="12"/>
        <v>28</v>
      </c>
      <c r="I390" s="2"/>
      <c r="J390" s="11"/>
      <c r="K390" s="12">
        <f>H390-J390</f>
        <v>28</v>
      </c>
      <c r="L390" s="13">
        <v>6388</v>
      </c>
      <c r="M390" s="14">
        <f t="shared" si="13"/>
        <v>178864</v>
      </c>
      <c r="N390" s="24" t="s">
        <v>942</v>
      </c>
    </row>
    <row r="391" spans="1:14">
      <c r="A391" s="6">
        <v>390</v>
      </c>
      <c r="B391" s="6">
        <v>36000131560</v>
      </c>
      <c r="C391" s="8" t="s">
        <v>392</v>
      </c>
      <c r="D391" s="9" t="s">
        <v>567</v>
      </c>
      <c r="E391" s="6" t="s">
        <v>4</v>
      </c>
      <c r="F391" s="32">
        <v>31</v>
      </c>
      <c r="G391" s="32">
        <v>34</v>
      </c>
      <c r="H391" s="33">
        <f t="shared" si="12"/>
        <v>31</v>
      </c>
      <c r="I391" s="2"/>
      <c r="J391" s="11"/>
      <c r="K391" s="12">
        <f>H391-J391</f>
        <v>31</v>
      </c>
      <c r="L391" s="13">
        <v>13980</v>
      </c>
      <c r="M391" s="14">
        <f t="shared" si="13"/>
        <v>433380</v>
      </c>
      <c r="N391" s="24" t="s">
        <v>943</v>
      </c>
    </row>
    <row r="392" spans="1:14">
      <c r="A392" s="6">
        <v>391</v>
      </c>
      <c r="B392" s="6">
        <v>36000131561</v>
      </c>
      <c r="C392" s="8" t="s">
        <v>393</v>
      </c>
      <c r="D392" s="9" t="s">
        <v>567</v>
      </c>
      <c r="E392" s="6" t="s">
        <v>4</v>
      </c>
      <c r="F392" s="32">
        <v>5</v>
      </c>
      <c r="G392" s="32">
        <v>8</v>
      </c>
      <c r="H392" s="33">
        <f t="shared" si="12"/>
        <v>5</v>
      </c>
      <c r="I392" s="2"/>
      <c r="J392" s="11"/>
      <c r="K392" s="12">
        <f>H392-J392</f>
        <v>5</v>
      </c>
      <c r="L392" s="13">
        <v>24646</v>
      </c>
      <c r="M392" s="14">
        <f t="shared" si="13"/>
        <v>123230</v>
      </c>
      <c r="N392" s="24" t="s">
        <v>944</v>
      </c>
    </row>
    <row r="393" spans="1:14">
      <c r="A393" s="6">
        <v>392</v>
      </c>
      <c r="B393" s="6">
        <v>36000166529</v>
      </c>
      <c r="C393" s="8" t="s">
        <v>394</v>
      </c>
      <c r="D393" s="9" t="s">
        <v>567</v>
      </c>
      <c r="E393" s="6" t="s">
        <v>4</v>
      </c>
      <c r="F393" s="32">
        <v>10</v>
      </c>
      <c r="G393" s="32">
        <v>10</v>
      </c>
      <c r="H393" s="33">
        <f t="shared" si="12"/>
        <v>10</v>
      </c>
      <c r="I393" s="2"/>
      <c r="J393" s="11"/>
      <c r="K393" s="12">
        <f>H393-J393</f>
        <v>10</v>
      </c>
      <c r="L393" s="13">
        <v>6857</v>
      </c>
      <c r="M393" s="14">
        <f t="shared" si="13"/>
        <v>68570</v>
      </c>
      <c r="N393" s="24" t="s">
        <v>945</v>
      </c>
    </row>
    <row r="394" spans="1:14">
      <c r="A394" s="6">
        <v>393</v>
      </c>
      <c r="B394" s="6">
        <v>36000167746</v>
      </c>
      <c r="C394" s="8" t="s">
        <v>395</v>
      </c>
      <c r="D394" s="9" t="s">
        <v>567</v>
      </c>
      <c r="E394" s="6" t="s">
        <v>4</v>
      </c>
      <c r="F394" s="32">
        <v>1</v>
      </c>
      <c r="G394" s="32">
        <v>1</v>
      </c>
      <c r="H394" s="33">
        <f t="shared" si="12"/>
        <v>1</v>
      </c>
      <c r="I394" s="2"/>
      <c r="J394" s="11"/>
      <c r="K394" s="12">
        <f>H394-J394</f>
        <v>1</v>
      </c>
      <c r="L394" s="13">
        <v>7820</v>
      </c>
      <c r="M394" s="14">
        <f t="shared" si="13"/>
        <v>7820</v>
      </c>
      <c r="N394" s="24" t="s">
        <v>946</v>
      </c>
    </row>
    <row r="395" spans="1:14">
      <c r="A395" s="6">
        <v>394</v>
      </c>
      <c r="B395" s="6">
        <v>36000176212</v>
      </c>
      <c r="C395" s="8" t="s">
        <v>396</v>
      </c>
      <c r="D395" s="9" t="s">
        <v>567</v>
      </c>
      <c r="E395" s="6" t="s">
        <v>4</v>
      </c>
      <c r="F395" s="32">
        <v>2</v>
      </c>
      <c r="G395" s="32">
        <v>2</v>
      </c>
      <c r="H395" s="33">
        <f t="shared" si="12"/>
        <v>2</v>
      </c>
      <c r="I395" s="2"/>
      <c r="J395" s="11"/>
      <c r="K395" s="12">
        <f>H395-J395</f>
        <v>2</v>
      </c>
      <c r="L395" s="13">
        <v>1836</v>
      </c>
      <c r="M395" s="14">
        <f t="shared" si="13"/>
        <v>3672</v>
      </c>
      <c r="N395" s="24" t="s">
        <v>947</v>
      </c>
    </row>
    <row r="396" spans="1:14">
      <c r="A396" s="6">
        <v>395</v>
      </c>
      <c r="B396" s="6">
        <v>36000174678</v>
      </c>
      <c r="C396" s="8" t="s">
        <v>397</v>
      </c>
      <c r="D396" s="9" t="s">
        <v>572</v>
      </c>
      <c r="E396" s="6" t="s">
        <v>398</v>
      </c>
      <c r="F396" s="32">
        <v>69.5</v>
      </c>
      <c r="G396" s="32">
        <v>69.5</v>
      </c>
      <c r="H396" s="33">
        <f t="shared" si="12"/>
        <v>69.5</v>
      </c>
      <c r="I396" s="2"/>
      <c r="J396" s="11"/>
      <c r="K396" s="12">
        <f>H396-J396</f>
        <v>69.5</v>
      </c>
      <c r="L396" s="13">
        <v>1341</v>
      </c>
      <c r="M396" s="14">
        <f t="shared" si="13"/>
        <v>93199.5</v>
      </c>
      <c r="N396" s="24" t="s">
        <v>948</v>
      </c>
    </row>
    <row r="397" spans="1:14">
      <c r="A397" s="6">
        <v>396</v>
      </c>
      <c r="B397" s="6">
        <v>36000166275</v>
      </c>
      <c r="C397" s="8" t="s">
        <v>399</v>
      </c>
      <c r="D397" s="9" t="s">
        <v>572</v>
      </c>
      <c r="E397" s="6" t="s">
        <v>398</v>
      </c>
      <c r="F397" s="32">
        <v>1000</v>
      </c>
      <c r="G397" s="32">
        <v>1000</v>
      </c>
      <c r="H397" s="33">
        <f t="shared" si="12"/>
        <v>1000</v>
      </c>
      <c r="I397" s="2"/>
      <c r="J397" s="11"/>
      <c r="K397" s="12">
        <f>H397-J397</f>
        <v>1000</v>
      </c>
      <c r="L397" s="13">
        <v>522</v>
      </c>
      <c r="M397" s="14">
        <f t="shared" si="13"/>
        <v>522000</v>
      </c>
      <c r="N397" s="24" t="s">
        <v>949</v>
      </c>
    </row>
    <row r="398" spans="1:14">
      <c r="A398" s="6">
        <v>397</v>
      </c>
      <c r="B398" s="6">
        <v>36000058726</v>
      </c>
      <c r="C398" s="8" t="s">
        <v>400</v>
      </c>
      <c r="D398" s="9" t="s">
        <v>572</v>
      </c>
      <c r="E398" s="6" t="s">
        <v>398</v>
      </c>
      <c r="F398" s="32">
        <v>30</v>
      </c>
      <c r="G398" s="32">
        <v>30</v>
      </c>
      <c r="H398" s="33">
        <f t="shared" si="12"/>
        <v>30</v>
      </c>
      <c r="I398" s="2"/>
      <c r="J398" s="11"/>
      <c r="K398" s="12">
        <f>H398-J398</f>
        <v>30</v>
      </c>
      <c r="L398" s="13">
        <v>377</v>
      </c>
      <c r="M398" s="14">
        <f t="shared" si="13"/>
        <v>11310</v>
      </c>
      <c r="N398" s="24" t="s">
        <v>950</v>
      </c>
    </row>
    <row r="399" spans="1:14">
      <c r="A399" s="6">
        <v>398</v>
      </c>
      <c r="B399" s="6">
        <v>36000166288</v>
      </c>
      <c r="C399" s="8" t="s">
        <v>401</v>
      </c>
      <c r="D399" s="9" t="s">
        <v>572</v>
      </c>
      <c r="E399" s="6" t="s">
        <v>398</v>
      </c>
      <c r="F399" s="32">
        <v>900</v>
      </c>
      <c r="G399" s="32">
        <v>900</v>
      </c>
      <c r="H399" s="33">
        <f t="shared" si="12"/>
        <v>900</v>
      </c>
      <c r="I399" s="2"/>
      <c r="J399" s="11"/>
      <c r="K399" s="12">
        <f>H399-J399</f>
        <v>900</v>
      </c>
      <c r="L399" s="13">
        <v>33</v>
      </c>
      <c r="M399" s="14">
        <f t="shared" si="13"/>
        <v>29700</v>
      </c>
      <c r="N399" s="24" t="s">
        <v>951</v>
      </c>
    </row>
    <row r="400" spans="1:14">
      <c r="A400" s="6">
        <v>399</v>
      </c>
      <c r="B400" s="6">
        <v>36000030498</v>
      </c>
      <c r="C400" s="8" t="s">
        <v>402</v>
      </c>
      <c r="D400" s="9" t="s">
        <v>572</v>
      </c>
      <c r="E400" s="6" t="s">
        <v>398</v>
      </c>
      <c r="F400" s="32">
        <v>1339</v>
      </c>
      <c r="G400" s="32">
        <v>799</v>
      </c>
      <c r="H400" s="33">
        <f t="shared" si="12"/>
        <v>799</v>
      </c>
      <c r="I400" s="2"/>
      <c r="J400" s="11"/>
      <c r="K400" s="12">
        <f>H400-J400</f>
        <v>799</v>
      </c>
      <c r="L400" s="13">
        <v>25</v>
      </c>
      <c r="M400" s="14">
        <f t="shared" si="13"/>
        <v>19975</v>
      </c>
      <c r="N400" s="24" t="s">
        <v>952</v>
      </c>
    </row>
    <row r="401" spans="1:14">
      <c r="A401" s="6">
        <v>400</v>
      </c>
      <c r="B401" s="6">
        <v>36000030663</v>
      </c>
      <c r="C401" s="8" t="s">
        <v>403</v>
      </c>
      <c r="D401" s="9" t="s">
        <v>572</v>
      </c>
      <c r="E401" s="6" t="s">
        <v>398</v>
      </c>
      <c r="F401" s="32">
        <v>1158</v>
      </c>
      <c r="G401" s="32">
        <v>1054</v>
      </c>
      <c r="H401" s="33">
        <f t="shared" si="12"/>
        <v>1054</v>
      </c>
      <c r="I401" s="2"/>
      <c r="J401" s="11"/>
      <c r="K401" s="12">
        <f>H401-J401</f>
        <v>1054</v>
      </c>
      <c r="L401" s="13">
        <v>56</v>
      </c>
      <c r="M401" s="14">
        <f t="shared" si="13"/>
        <v>59024</v>
      </c>
      <c r="N401" s="24" t="s">
        <v>953</v>
      </c>
    </row>
    <row r="402" spans="1:14">
      <c r="A402" s="6">
        <v>401</v>
      </c>
      <c r="B402" s="6">
        <v>36000164711</v>
      </c>
      <c r="C402" s="8" t="s">
        <v>404</v>
      </c>
      <c r="D402" s="9" t="s">
        <v>572</v>
      </c>
      <c r="E402" s="6" t="s">
        <v>398</v>
      </c>
      <c r="F402" s="32">
        <v>4511</v>
      </c>
      <c r="G402" s="32">
        <v>4511</v>
      </c>
      <c r="H402" s="33">
        <f t="shared" si="12"/>
        <v>4511</v>
      </c>
      <c r="I402" s="2"/>
      <c r="J402" s="11"/>
      <c r="K402" s="12">
        <f>H402-J402</f>
        <v>4511</v>
      </c>
      <c r="L402" s="13">
        <v>5</v>
      </c>
      <c r="M402" s="14">
        <f t="shared" si="13"/>
        <v>22555</v>
      </c>
      <c r="N402" s="24" t="s">
        <v>954</v>
      </c>
    </row>
    <row r="403" spans="1:14">
      <c r="A403" s="6">
        <v>402</v>
      </c>
      <c r="B403" s="6">
        <v>36000151079</v>
      </c>
      <c r="C403" s="8" t="s">
        <v>405</v>
      </c>
      <c r="D403" s="9" t="s">
        <v>572</v>
      </c>
      <c r="E403" s="6" t="s">
        <v>398</v>
      </c>
      <c r="F403" s="32">
        <v>1581</v>
      </c>
      <c r="G403" s="32">
        <v>42</v>
      </c>
      <c r="H403" s="33">
        <f t="shared" si="12"/>
        <v>42</v>
      </c>
      <c r="I403" s="2"/>
      <c r="J403" s="11"/>
      <c r="K403" s="12">
        <f>H403-J403</f>
        <v>42</v>
      </c>
      <c r="L403" s="13">
        <v>60</v>
      </c>
      <c r="M403" s="14">
        <f t="shared" si="13"/>
        <v>2520</v>
      </c>
      <c r="N403" s="24" t="s">
        <v>955</v>
      </c>
    </row>
    <row r="404" spans="1:14">
      <c r="A404" s="6">
        <v>403</v>
      </c>
      <c r="B404" s="6">
        <v>36000138984</v>
      </c>
      <c r="C404" s="8" t="s">
        <v>406</v>
      </c>
      <c r="D404" s="9" t="s">
        <v>572</v>
      </c>
      <c r="E404" s="6" t="s">
        <v>398</v>
      </c>
      <c r="F404" s="32">
        <v>20</v>
      </c>
      <c r="G404" s="32">
        <v>20</v>
      </c>
      <c r="H404" s="33">
        <f t="shared" si="12"/>
        <v>20</v>
      </c>
      <c r="I404" s="2"/>
      <c r="J404" s="11"/>
      <c r="K404" s="12">
        <f>H404-J404</f>
        <v>20</v>
      </c>
      <c r="L404" s="13">
        <v>956</v>
      </c>
      <c r="M404" s="14">
        <f t="shared" si="13"/>
        <v>19120</v>
      </c>
      <c r="N404" s="24" t="s">
        <v>956</v>
      </c>
    </row>
    <row r="405" spans="1:14">
      <c r="A405" s="6">
        <v>404</v>
      </c>
      <c r="B405" s="6">
        <v>36000026440</v>
      </c>
      <c r="C405" s="8" t="s">
        <v>407</v>
      </c>
      <c r="D405" s="9" t="s">
        <v>572</v>
      </c>
      <c r="E405" s="6" t="s">
        <v>398</v>
      </c>
      <c r="F405" s="32">
        <v>210</v>
      </c>
      <c r="G405" s="32">
        <v>196</v>
      </c>
      <c r="H405" s="33">
        <f t="shared" si="12"/>
        <v>196</v>
      </c>
      <c r="I405" s="2"/>
      <c r="J405" s="11"/>
      <c r="K405" s="12">
        <f>H405-J405</f>
        <v>196</v>
      </c>
      <c r="L405" s="13">
        <v>1019</v>
      </c>
      <c r="M405" s="14">
        <f t="shared" si="13"/>
        <v>199724</v>
      </c>
      <c r="N405" s="24" t="s">
        <v>957</v>
      </c>
    </row>
    <row r="406" spans="1:14">
      <c r="A406" s="6">
        <v>405</v>
      </c>
      <c r="B406" s="6">
        <v>36000026444</v>
      </c>
      <c r="C406" s="8" t="s">
        <v>408</v>
      </c>
      <c r="D406" s="9" t="s">
        <v>572</v>
      </c>
      <c r="E406" s="6" t="s">
        <v>398</v>
      </c>
      <c r="F406" s="32">
        <v>241</v>
      </c>
      <c r="G406" s="32">
        <v>41</v>
      </c>
      <c r="H406" s="33">
        <f t="shared" si="12"/>
        <v>41</v>
      </c>
      <c r="I406" s="2"/>
      <c r="J406" s="11"/>
      <c r="K406" s="12">
        <f>H406-J406</f>
        <v>41</v>
      </c>
      <c r="L406" s="13">
        <v>740</v>
      </c>
      <c r="M406" s="14">
        <f t="shared" si="13"/>
        <v>30340</v>
      </c>
      <c r="N406" s="24" t="s">
        <v>958</v>
      </c>
    </row>
    <row r="407" spans="1:14">
      <c r="A407" s="6">
        <v>406</v>
      </c>
      <c r="B407" s="6">
        <v>36000036630</v>
      </c>
      <c r="C407" s="8" t="s">
        <v>409</v>
      </c>
      <c r="D407" s="9" t="s">
        <v>572</v>
      </c>
      <c r="E407" s="6" t="s">
        <v>398</v>
      </c>
      <c r="F407" s="32">
        <v>904</v>
      </c>
      <c r="G407" s="32">
        <v>165</v>
      </c>
      <c r="H407" s="33">
        <f t="shared" si="12"/>
        <v>165</v>
      </c>
      <c r="I407" s="2"/>
      <c r="J407" s="11"/>
      <c r="K407" s="12">
        <f>H407-J407</f>
        <v>165</v>
      </c>
      <c r="L407" s="13">
        <v>14</v>
      </c>
      <c r="M407" s="14">
        <f t="shared" si="13"/>
        <v>2310</v>
      </c>
      <c r="N407" s="24" t="s">
        <v>959</v>
      </c>
    </row>
    <row r="408" spans="1:14">
      <c r="A408" s="6">
        <v>407</v>
      </c>
      <c r="B408" s="6">
        <v>36000053759</v>
      </c>
      <c r="C408" s="8" t="s">
        <v>410</v>
      </c>
      <c r="D408" s="9" t="s">
        <v>572</v>
      </c>
      <c r="E408" s="6" t="s">
        <v>398</v>
      </c>
      <c r="F408" s="32">
        <v>140</v>
      </c>
      <c r="G408" s="32">
        <v>140</v>
      </c>
      <c r="H408" s="33">
        <f t="shared" si="12"/>
        <v>140</v>
      </c>
      <c r="I408" s="2"/>
      <c r="J408" s="11"/>
      <c r="K408" s="12">
        <f>H408-J408</f>
        <v>140</v>
      </c>
      <c r="L408" s="13">
        <v>1357</v>
      </c>
      <c r="M408" s="14">
        <f t="shared" si="13"/>
        <v>189980</v>
      </c>
      <c r="N408" s="24" t="s">
        <v>960</v>
      </c>
    </row>
    <row r="409" spans="1:14">
      <c r="A409" s="6">
        <v>408</v>
      </c>
      <c r="B409" s="6">
        <v>36000188584</v>
      </c>
      <c r="C409" s="8" t="s">
        <v>414</v>
      </c>
      <c r="D409" s="9" t="s">
        <v>571</v>
      </c>
      <c r="E409" s="6" t="s">
        <v>4</v>
      </c>
      <c r="F409" s="32">
        <v>5</v>
      </c>
      <c r="G409" s="32" t="s">
        <v>437</v>
      </c>
      <c r="H409" s="32">
        <f>MIN(F409:G409)</f>
        <v>5</v>
      </c>
      <c r="I409" s="2"/>
      <c r="J409" s="10"/>
      <c r="K409" s="12">
        <f>H409-J409</f>
        <v>5</v>
      </c>
      <c r="L409" s="13">
        <v>604</v>
      </c>
      <c r="M409" s="14">
        <f t="shared" si="13"/>
        <v>3020</v>
      </c>
      <c r="N409" s="26"/>
    </row>
    <row r="410" spans="1:14">
      <c r="A410" s="6">
        <v>409</v>
      </c>
      <c r="B410" s="6" t="s">
        <v>413</v>
      </c>
      <c r="C410" s="8" t="s">
        <v>415</v>
      </c>
      <c r="D410" s="9" t="s">
        <v>571</v>
      </c>
      <c r="E410" s="6" t="s">
        <v>4</v>
      </c>
      <c r="F410" s="32">
        <v>6</v>
      </c>
      <c r="G410" s="32" t="s">
        <v>437</v>
      </c>
      <c r="H410" s="32">
        <f t="shared" ref="H410:H434" si="14">MIN(F410:G410)</f>
        <v>6</v>
      </c>
      <c r="I410" s="2"/>
      <c r="J410" s="10"/>
      <c r="K410" s="12">
        <f>H410-J410</f>
        <v>6</v>
      </c>
      <c r="L410" s="13">
        <v>750</v>
      </c>
      <c r="M410" s="14">
        <f t="shared" si="13"/>
        <v>4500</v>
      </c>
      <c r="N410" s="26"/>
    </row>
    <row r="411" spans="1:14">
      <c r="A411" s="6">
        <v>410</v>
      </c>
      <c r="B411" s="6" t="s">
        <v>413</v>
      </c>
      <c r="C411" s="8" t="s">
        <v>416</v>
      </c>
      <c r="D411" s="9" t="s">
        <v>567</v>
      </c>
      <c r="E411" s="6" t="s">
        <v>4</v>
      </c>
      <c r="F411" s="32">
        <v>1</v>
      </c>
      <c r="G411" s="32" t="s">
        <v>437</v>
      </c>
      <c r="H411" s="32">
        <f t="shared" si="14"/>
        <v>1</v>
      </c>
      <c r="I411" s="2"/>
      <c r="J411" s="10"/>
      <c r="K411" s="12">
        <f>H411-J411</f>
        <v>1</v>
      </c>
      <c r="L411" s="13">
        <v>436</v>
      </c>
      <c r="M411" s="14">
        <f t="shared" si="13"/>
        <v>436</v>
      </c>
      <c r="N411" s="26"/>
    </row>
    <row r="412" spans="1:14">
      <c r="A412" s="6">
        <v>411</v>
      </c>
      <c r="B412" s="6" t="s">
        <v>413</v>
      </c>
      <c r="C412" s="8" t="s">
        <v>417</v>
      </c>
      <c r="D412" s="9" t="s">
        <v>566</v>
      </c>
      <c r="E412" s="6" t="s">
        <v>4</v>
      </c>
      <c r="F412" s="32">
        <v>1</v>
      </c>
      <c r="G412" s="32" t="s">
        <v>437</v>
      </c>
      <c r="H412" s="32">
        <f t="shared" si="14"/>
        <v>1</v>
      </c>
      <c r="I412" s="2"/>
      <c r="J412" s="10"/>
      <c r="K412" s="12">
        <f>H412-J412</f>
        <v>1</v>
      </c>
      <c r="L412" s="13">
        <v>45833</v>
      </c>
      <c r="M412" s="14">
        <f t="shared" si="13"/>
        <v>45833</v>
      </c>
      <c r="N412" s="26"/>
    </row>
    <row r="413" spans="1:14">
      <c r="A413" s="6">
        <v>412</v>
      </c>
      <c r="B413" s="6" t="s">
        <v>413</v>
      </c>
      <c r="C413" s="8" t="s">
        <v>417</v>
      </c>
      <c r="D413" s="9" t="s">
        <v>566</v>
      </c>
      <c r="E413" s="6" t="s">
        <v>4</v>
      </c>
      <c r="F413" s="32">
        <v>1</v>
      </c>
      <c r="G413" s="32" t="s">
        <v>437</v>
      </c>
      <c r="H413" s="32">
        <f t="shared" si="14"/>
        <v>1</v>
      </c>
      <c r="I413" s="2"/>
      <c r="J413" s="10"/>
      <c r="K413" s="12">
        <f>H413-J413</f>
        <v>1</v>
      </c>
      <c r="L413" s="13">
        <v>37500</v>
      </c>
      <c r="M413" s="14">
        <f t="shared" si="13"/>
        <v>37500</v>
      </c>
      <c r="N413" s="26"/>
    </row>
    <row r="414" spans="1:14">
      <c r="A414" s="6">
        <v>413</v>
      </c>
      <c r="B414" s="6" t="s">
        <v>413</v>
      </c>
      <c r="C414" s="8" t="s">
        <v>418</v>
      </c>
      <c r="D414" s="9" t="s">
        <v>566</v>
      </c>
      <c r="E414" s="6" t="s">
        <v>4</v>
      </c>
      <c r="F414" s="32">
        <v>1</v>
      </c>
      <c r="G414" s="32" t="s">
        <v>437</v>
      </c>
      <c r="H414" s="32">
        <f t="shared" si="14"/>
        <v>1</v>
      </c>
      <c r="I414" s="2"/>
      <c r="J414" s="10"/>
      <c r="K414" s="12">
        <f>H414-J414</f>
        <v>1</v>
      </c>
      <c r="L414" s="13">
        <v>705</v>
      </c>
      <c r="M414" s="14">
        <f t="shared" si="13"/>
        <v>705</v>
      </c>
      <c r="N414" s="26"/>
    </row>
    <row r="415" spans="1:14">
      <c r="A415" s="6">
        <v>414</v>
      </c>
      <c r="B415" s="6" t="s">
        <v>413</v>
      </c>
      <c r="C415" s="8" t="s">
        <v>419</v>
      </c>
      <c r="D415" s="9" t="s">
        <v>566</v>
      </c>
      <c r="E415" s="6" t="s">
        <v>4</v>
      </c>
      <c r="F415" s="32">
        <v>1</v>
      </c>
      <c r="G415" s="32" t="s">
        <v>437</v>
      </c>
      <c r="H415" s="32">
        <f t="shared" si="14"/>
        <v>1</v>
      </c>
      <c r="I415" s="2"/>
      <c r="J415" s="10"/>
      <c r="K415" s="12">
        <f>H415-J415</f>
        <v>1</v>
      </c>
      <c r="L415" s="13">
        <v>10417</v>
      </c>
      <c r="M415" s="14">
        <f t="shared" si="13"/>
        <v>10417</v>
      </c>
      <c r="N415" s="26"/>
    </row>
    <row r="416" spans="1:14">
      <c r="A416" s="6">
        <v>415</v>
      </c>
      <c r="B416" s="6" t="s">
        <v>413</v>
      </c>
      <c r="C416" s="8" t="s">
        <v>420</v>
      </c>
      <c r="D416" s="9" t="s">
        <v>566</v>
      </c>
      <c r="E416" s="6" t="s">
        <v>4</v>
      </c>
      <c r="F416" s="32">
        <v>20</v>
      </c>
      <c r="G416" s="32" t="s">
        <v>437</v>
      </c>
      <c r="H416" s="32">
        <f t="shared" si="14"/>
        <v>20</v>
      </c>
      <c r="I416" s="2"/>
      <c r="J416" s="10"/>
      <c r="K416" s="12">
        <f>H416-J416</f>
        <v>20</v>
      </c>
      <c r="L416" s="13">
        <v>2500</v>
      </c>
      <c r="M416" s="14">
        <f t="shared" si="13"/>
        <v>50000</v>
      </c>
      <c r="N416" s="26"/>
    </row>
    <row r="417" spans="1:14">
      <c r="A417" s="6">
        <v>416</v>
      </c>
      <c r="B417" s="6" t="s">
        <v>413</v>
      </c>
      <c r="C417" s="8" t="s">
        <v>421</v>
      </c>
      <c r="D417" s="9" t="s">
        <v>566</v>
      </c>
      <c r="E417" s="6" t="s">
        <v>4</v>
      </c>
      <c r="F417" s="32">
        <v>1</v>
      </c>
      <c r="G417" s="32" t="s">
        <v>437</v>
      </c>
      <c r="H417" s="32">
        <f t="shared" si="14"/>
        <v>1</v>
      </c>
      <c r="I417" s="2"/>
      <c r="J417" s="10"/>
      <c r="K417" s="12">
        <f>H417-J417</f>
        <v>1</v>
      </c>
      <c r="L417" s="13">
        <v>2417</v>
      </c>
      <c r="M417" s="14">
        <f t="shared" si="13"/>
        <v>2417</v>
      </c>
      <c r="N417" s="26"/>
    </row>
    <row r="418" spans="1:14">
      <c r="A418" s="6">
        <v>417</v>
      </c>
      <c r="B418" s="6" t="s">
        <v>413</v>
      </c>
      <c r="C418" s="8" t="s">
        <v>422</v>
      </c>
      <c r="D418" s="9" t="s">
        <v>566</v>
      </c>
      <c r="E418" s="6" t="s">
        <v>4</v>
      </c>
      <c r="F418" s="32">
        <v>10</v>
      </c>
      <c r="G418" s="32" t="s">
        <v>437</v>
      </c>
      <c r="H418" s="32">
        <f t="shared" si="14"/>
        <v>10</v>
      </c>
      <c r="I418" s="2"/>
      <c r="J418" s="10"/>
      <c r="K418" s="12">
        <f>H418-J418</f>
        <v>10</v>
      </c>
      <c r="L418" s="13">
        <v>417</v>
      </c>
      <c r="M418" s="14">
        <f t="shared" si="13"/>
        <v>4170</v>
      </c>
      <c r="N418" s="26"/>
    </row>
    <row r="419" spans="1:14">
      <c r="A419" s="6">
        <v>418</v>
      </c>
      <c r="B419" s="6" t="s">
        <v>413</v>
      </c>
      <c r="C419" s="8" t="s">
        <v>423</v>
      </c>
      <c r="D419" s="9" t="s">
        <v>566</v>
      </c>
      <c r="E419" s="6" t="s">
        <v>4</v>
      </c>
      <c r="F419" s="32">
        <v>15</v>
      </c>
      <c r="G419" s="32" t="s">
        <v>437</v>
      </c>
      <c r="H419" s="32">
        <f t="shared" si="14"/>
        <v>15</v>
      </c>
      <c r="I419" s="2"/>
      <c r="J419" s="10"/>
      <c r="K419" s="12">
        <f>H419-J419</f>
        <v>15</v>
      </c>
      <c r="L419" s="13">
        <v>417</v>
      </c>
      <c r="M419" s="14">
        <f t="shared" si="13"/>
        <v>6255</v>
      </c>
      <c r="N419" s="26"/>
    </row>
    <row r="420" spans="1:14">
      <c r="A420" s="6">
        <v>419</v>
      </c>
      <c r="B420" s="6" t="s">
        <v>413</v>
      </c>
      <c r="C420" s="8" t="s">
        <v>563</v>
      </c>
      <c r="D420" s="9" t="s">
        <v>566</v>
      </c>
      <c r="E420" s="6" t="s">
        <v>4</v>
      </c>
      <c r="F420" s="32">
        <v>1</v>
      </c>
      <c r="G420" s="32" t="s">
        <v>437</v>
      </c>
      <c r="H420" s="32">
        <f t="shared" si="14"/>
        <v>1</v>
      </c>
      <c r="I420" s="2"/>
      <c r="J420" s="10"/>
      <c r="K420" s="12">
        <f>H420-J420</f>
        <v>1</v>
      </c>
      <c r="L420" s="13">
        <v>8333</v>
      </c>
      <c r="M420" s="14">
        <f t="shared" si="13"/>
        <v>8333</v>
      </c>
      <c r="N420" s="26"/>
    </row>
    <row r="421" spans="1:14">
      <c r="A421" s="6">
        <v>420</v>
      </c>
      <c r="B421" s="6" t="s">
        <v>413</v>
      </c>
      <c r="C421" s="8" t="s">
        <v>424</v>
      </c>
      <c r="D421" s="9" t="s">
        <v>566</v>
      </c>
      <c r="E421" s="6" t="s">
        <v>4</v>
      </c>
      <c r="F421" s="32">
        <v>2</v>
      </c>
      <c r="G421" s="32" t="s">
        <v>437</v>
      </c>
      <c r="H421" s="32">
        <f t="shared" si="14"/>
        <v>2</v>
      </c>
      <c r="I421" s="2"/>
      <c r="J421" s="10"/>
      <c r="K421" s="12">
        <f>H421-J421</f>
        <v>2</v>
      </c>
      <c r="L421" s="13">
        <v>833</v>
      </c>
      <c r="M421" s="14">
        <f t="shared" si="13"/>
        <v>1666</v>
      </c>
      <c r="N421" s="26"/>
    </row>
    <row r="422" spans="1:14">
      <c r="A422" s="6">
        <v>421</v>
      </c>
      <c r="B422" s="6" t="s">
        <v>413</v>
      </c>
      <c r="C422" s="8" t="s">
        <v>425</v>
      </c>
      <c r="D422" s="9" t="s">
        <v>566</v>
      </c>
      <c r="E422" s="6" t="s">
        <v>4</v>
      </c>
      <c r="F422" s="32">
        <v>2</v>
      </c>
      <c r="G422" s="32" t="s">
        <v>437</v>
      </c>
      <c r="H422" s="32">
        <f t="shared" si="14"/>
        <v>2</v>
      </c>
      <c r="I422" s="2"/>
      <c r="J422" s="10"/>
      <c r="K422" s="12">
        <f>H422-J422</f>
        <v>2</v>
      </c>
      <c r="L422" s="13">
        <v>833</v>
      </c>
      <c r="M422" s="14">
        <f t="shared" si="13"/>
        <v>1666</v>
      </c>
      <c r="N422" s="26"/>
    </row>
    <row r="423" spans="1:14">
      <c r="A423" s="6">
        <v>422</v>
      </c>
      <c r="B423" s="6" t="s">
        <v>413</v>
      </c>
      <c r="C423" s="8" t="s">
        <v>426</v>
      </c>
      <c r="D423" s="9" t="s">
        <v>566</v>
      </c>
      <c r="E423" s="6" t="s">
        <v>4</v>
      </c>
      <c r="F423" s="32">
        <v>2</v>
      </c>
      <c r="G423" s="32" t="s">
        <v>437</v>
      </c>
      <c r="H423" s="32">
        <f t="shared" si="14"/>
        <v>2</v>
      </c>
      <c r="I423" s="2"/>
      <c r="J423" s="10"/>
      <c r="K423" s="12">
        <f>H423-J423</f>
        <v>2</v>
      </c>
      <c r="L423" s="13">
        <v>833</v>
      </c>
      <c r="M423" s="14">
        <f t="shared" si="13"/>
        <v>1666</v>
      </c>
      <c r="N423" s="26"/>
    </row>
    <row r="424" spans="1:14">
      <c r="A424" s="6">
        <v>423</v>
      </c>
      <c r="B424" s="6" t="s">
        <v>413</v>
      </c>
      <c r="C424" s="8" t="s">
        <v>564</v>
      </c>
      <c r="D424" s="9" t="s">
        <v>566</v>
      </c>
      <c r="E424" s="6" t="s">
        <v>4</v>
      </c>
      <c r="F424" s="32">
        <v>8</v>
      </c>
      <c r="G424" s="32" t="s">
        <v>437</v>
      </c>
      <c r="H424" s="32">
        <f t="shared" si="14"/>
        <v>8</v>
      </c>
      <c r="I424" s="2"/>
      <c r="J424" s="10"/>
      <c r="K424" s="12">
        <f>H424-J424</f>
        <v>8</v>
      </c>
      <c r="L424" s="13">
        <v>208</v>
      </c>
      <c r="M424" s="14">
        <f t="shared" si="13"/>
        <v>1664</v>
      </c>
      <c r="N424" s="26"/>
    </row>
    <row r="425" spans="1:14">
      <c r="A425" s="6">
        <v>424</v>
      </c>
      <c r="B425" s="6" t="s">
        <v>413</v>
      </c>
      <c r="C425" s="8" t="s">
        <v>427</v>
      </c>
      <c r="D425" s="9" t="s">
        <v>566</v>
      </c>
      <c r="E425" s="6" t="s">
        <v>4</v>
      </c>
      <c r="F425" s="32">
        <v>1</v>
      </c>
      <c r="G425" s="32" t="s">
        <v>437</v>
      </c>
      <c r="H425" s="32">
        <f t="shared" si="14"/>
        <v>1</v>
      </c>
      <c r="I425" s="2"/>
      <c r="J425" s="10"/>
      <c r="K425" s="12">
        <f>H425-J425</f>
        <v>1</v>
      </c>
      <c r="L425" s="13">
        <v>833</v>
      </c>
      <c r="M425" s="14">
        <f t="shared" si="13"/>
        <v>833</v>
      </c>
      <c r="N425" s="26"/>
    </row>
    <row r="426" spans="1:14">
      <c r="A426" s="6">
        <v>425</v>
      </c>
      <c r="B426" s="6" t="s">
        <v>413</v>
      </c>
      <c r="C426" s="8" t="s">
        <v>428</v>
      </c>
      <c r="D426" s="9" t="s">
        <v>566</v>
      </c>
      <c r="E426" s="6" t="s">
        <v>4</v>
      </c>
      <c r="F426" s="32">
        <v>1</v>
      </c>
      <c r="G426" s="32" t="s">
        <v>437</v>
      </c>
      <c r="H426" s="32">
        <f t="shared" si="14"/>
        <v>1</v>
      </c>
      <c r="I426" s="2"/>
      <c r="J426" s="10"/>
      <c r="K426" s="12">
        <f>H426-J426</f>
        <v>1</v>
      </c>
      <c r="L426" s="13">
        <v>3333</v>
      </c>
      <c r="M426" s="14">
        <f t="shared" si="13"/>
        <v>3333</v>
      </c>
      <c r="N426" s="26"/>
    </row>
    <row r="427" spans="1:14">
      <c r="A427" s="6">
        <v>426</v>
      </c>
      <c r="B427" s="6" t="s">
        <v>413</v>
      </c>
      <c r="C427" s="8" t="s">
        <v>429</v>
      </c>
      <c r="D427" s="9" t="s">
        <v>566</v>
      </c>
      <c r="E427" s="6" t="s">
        <v>4</v>
      </c>
      <c r="F427" s="32">
        <v>2</v>
      </c>
      <c r="G427" s="32" t="s">
        <v>437</v>
      </c>
      <c r="H427" s="32">
        <f t="shared" si="14"/>
        <v>2</v>
      </c>
      <c r="I427" s="2"/>
      <c r="J427" s="10"/>
      <c r="K427" s="12">
        <f>H427-J427</f>
        <v>2</v>
      </c>
      <c r="L427" s="13">
        <v>52974</v>
      </c>
      <c r="M427" s="14">
        <f t="shared" si="13"/>
        <v>105948</v>
      </c>
      <c r="N427" s="26"/>
    </row>
    <row r="428" spans="1:14">
      <c r="A428" s="6">
        <v>427</v>
      </c>
      <c r="B428" s="6" t="s">
        <v>413</v>
      </c>
      <c r="C428" s="8" t="s">
        <v>430</v>
      </c>
      <c r="D428" s="9" t="s">
        <v>566</v>
      </c>
      <c r="E428" s="6" t="s">
        <v>4</v>
      </c>
      <c r="F428" s="32">
        <v>1</v>
      </c>
      <c r="G428" s="32" t="s">
        <v>437</v>
      </c>
      <c r="H428" s="32">
        <f t="shared" si="14"/>
        <v>1</v>
      </c>
      <c r="I428" s="2"/>
      <c r="J428" s="10"/>
      <c r="K428" s="12">
        <f>H428-J428</f>
        <v>1</v>
      </c>
      <c r="L428" s="13">
        <v>49261</v>
      </c>
      <c r="M428" s="14">
        <f t="shared" si="13"/>
        <v>49261</v>
      </c>
      <c r="N428" s="26"/>
    </row>
    <row r="429" spans="1:14">
      <c r="A429" s="6">
        <v>428</v>
      </c>
      <c r="B429" s="6" t="s">
        <v>413</v>
      </c>
      <c r="C429" s="8" t="s">
        <v>431</v>
      </c>
      <c r="D429" s="9" t="s">
        <v>566</v>
      </c>
      <c r="E429" s="6" t="s">
        <v>4</v>
      </c>
      <c r="F429" s="32">
        <v>1</v>
      </c>
      <c r="G429" s="32" t="s">
        <v>437</v>
      </c>
      <c r="H429" s="32">
        <f t="shared" si="14"/>
        <v>1</v>
      </c>
      <c r="I429" s="2"/>
      <c r="J429" s="10"/>
      <c r="K429" s="12">
        <f>H429-J429</f>
        <v>1</v>
      </c>
      <c r="L429" s="13">
        <v>21605</v>
      </c>
      <c r="M429" s="14">
        <f t="shared" si="13"/>
        <v>21605</v>
      </c>
      <c r="N429" s="26"/>
    </row>
    <row r="430" spans="1:14">
      <c r="A430" s="6">
        <v>429</v>
      </c>
      <c r="B430" s="6" t="s">
        <v>413</v>
      </c>
      <c r="C430" s="8" t="s">
        <v>432</v>
      </c>
      <c r="D430" s="9" t="s">
        <v>566</v>
      </c>
      <c r="E430" s="6" t="s">
        <v>4</v>
      </c>
      <c r="F430" s="32">
        <v>2</v>
      </c>
      <c r="G430" s="32" t="s">
        <v>437</v>
      </c>
      <c r="H430" s="32">
        <f t="shared" si="14"/>
        <v>2</v>
      </c>
      <c r="I430" s="2"/>
      <c r="J430" s="10"/>
      <c r="K430" s="12">
        <f>H430-J430</f>
        <v>2</v>
      </c>
      <c r="L430" s="13">
        <v>1807</v>
      </c>
      <c r="M430" s="14">
        <f t="shared" si="13"/>
        <v>3614</v>
      </c>
      <c r="N430" s="26"/>
    </row>
    <row r="431" spans="1:14">
      <c r="A431" s="6">
        <v>430</v>
      </c>
      <c r="B431" s="6" t="s">
        <v>413</v>
      </c>
      <c r="C431" s="8" t="s">
        <v>433</v>
      </c>
      <c r="D431" s="9" t="s">
        <v>566</v>
      </c>
      <c r="E431" s="6" t="s">
        <v>4</v>
      </c>
      <c r="F431" s="32">
        <v>1</v>
      </c>
      <c r="G431" s="32" t="s">
        <v>437</v>
      </c>
      <c r="H431" s="32">
        <f t="shared" si="14"/>
        <v>1</v>
      </c>
      <c r="I431" s="2"/>
      <c r="J431" s="10"/>
      <c r="K431" s="12">
        <f>H431-J431</f>
        <v>1</v>
      </c>
      <c r="L431" s="13">
        <v>40750</v>
      </c>
      <c r="M431" s="14">
        <f t="shared" si="13"/>
        <v>40750</v>
      </c>
      <c r="N431" s="26"/>
    </row>
    <row r="432" spans="1:14">
      <c r="A432" s="6">
        <v>431</v>
      </c>
      <c r="B432" s="6" t="s">
        <v>413</v>
      </c>
      <c r="C432" s="8" t="s">
        <v>434</v>
      </c>
      <c r="D432" s="9" t="s">
        <v>566</v>
      </c>
      <c r="E432" s="6" t="s">
        <v>4</v>
      </c>
      <c r="F432" s="32">
        <v>3</v>
      </c>
      <c r="G432" s="32" t="s">
        <v>437</v>
      </c>
      <c r="H432" s="32">
        <f t="shared" si="14"/>
        <v>3</v>
      </c>
      <c r="I432" s="2"/>
      <c r="J432" s="10"/>
      <c r="K432" s="12">
        <f>H432-J432</f>
        <v>3</v>
      </c>
      <c r="L432" s="13">
        <v>23333</v>
      </c>
      <c r="M432" s="14">
        <f t="shared" si="13"/>
        <v>69999</v>
      </c>
      <c r="N432" s="26"/>
    </row>
    <row r="433" spans="1:14">
      <c r="A433" s="6">
        <v>432</v>
      </c>
      <c r="B433" s="6" t="s">
        <v>413</v>
      </c>
      <c r="C433" s="8" t="s">
        <v>435</v>
      </c>
      <c r="D433" s="9" t="s">
        <v>566</v>
      </c>
      <c r="E433" s="6" t="s">
        <v>4</v>
      </c>
      <c r="F433" s="32">
        <v>1</v>
      </c>
      <c r="G433" s="32" t="s">
        <v>437</v>
      </c>
      <c r="H433" s="32">
        <f t="shared" si="14"/>
        <v>1</v>
      </c>
      <c r="I433" s="2"/>
      <c r="J433" s="10"/>
      <c r="K433" s="12">
        <f>H433-J433</f>
        <v>1</v>
      </c>
      <c r="L433" s="13">
        <v>95000</v>
      </c>
      <c r="M433" s="14">
        <f t="shared" si="13"/>
        <v>95000</v>
      </c>
      <c r="N433" s="26"/>
    </row>
    <row r="434" spans="1:14">
      <c r="A434" s="6">
        <v>433</v>
      </c>
      <c r="B434" s="6" t="s">
        <v>413</v>
      </c>
      <c r="C434" s="8" t="s">
        <v>436</v>
      </c>
      <c r="D434" s="9" t="s">
        <v>566</v>
      </c>
      <c r="E434" s="6" t="s">
        <v>4</v>
      </c>
      <c r="F434" s="32">
        <v>520</v>
      </c>
      <c r="G434" s="32" t="s">
        <v>437</v>
      </c>
      <c r="H434" s="32">
        <f t="shared" si="14"/>
        <v>520</v>
      </c>
      <c r="I434" s="2"/>
      <c r="J434" s="10"/>
      <c r="K434" s="12">
        <f>H434-J434</f>
        <v>520</v>
      </c>
      <c r="L434" s="13">
        <v>417</v>
      </c>
      <c r="M434" s="14">
        <f t="shared" si="13"/>
        <v>216840</v>
      </c>
      <c r="N434" s="26"/>
    </row>
    <row r="435" spans="1:14">
      <c r="A435" s="6">
        <v>434</v>
      </c>
      <c r="B435" s="6">
        <v>109168</v>
      </c>
      <c r="C435" s="8" t="s">
        <v>438</v>
      </c>
      <c r="D435" s="9" t="s">
        <v>571</v>
      </c>
      <c r="E435" s="6" t="s">
        <v>500</v>
      </c>
      <c r="F435" s="32">
        <v>832</v>
      </c>
      <c r="G435" s="32"/>
      <c r="H435" s="33">
        <f t="shared" ref="H435:H498" si="15">MIN(F435,G435)</f>
        <v>832</v>
      </c>
      <c r="I435" s="2"/>
      <c r="J435" s="11"/>
      <c r="K435" s="12">
        <f>H435-J435</f>
        <v>832</v>
      </c>
      <c r="L435" s="13">
        <v>94</v>
      </c>
      <c r="M435" s="14">
        <f t="shared" si="13"/>
        <v>78208</v>
      </c>
      <c r="N435" s="26">
        <v>109168</v>
      </c>
    </row>
    <row r="436" spans="1:14">
      <c r="A436" s="6">
        <v>435</v>
      </c>
      <c r="B436" s="6">
        <v>36000083875</v>
      </c>
      <c r="C436" s="8" t="s">
        <v>439</v>
      </c>
      <c r="D436" s="9" t="s">
        <v>567</v>
      </c>
      <c r="E436" s="6" t="s">
        <v>398</v>
      </c>
      <c r="F436" s="32">
        <v>31.553999999999998</v>
      </c>
      <c r="G436" s="32"/>
      <c r="H436" s="33">
        <f t="shared" si="15"/>
        <v>31.553999999999998</v>
      </c>
      <c r="I436" s="2"/>
      <c r="J436" s="11"/>
      <c r="K436" s="12">
        <f>H436-J436</f>
        <v>31.553999999999998</v>
      </c>
      <c r="L436" s="13">
        <v>8959</v>
      </c>
      <c r="M436" s="14">
        <f t="shared" si="13"/>
        <v>282692.28599999996</v>
      </c>
      <c r="N436" s="24" t="s">
        <v>961</v>
      </c>
    </row>
    <row r="437" spans="1:14">
      <c r="A437" s="6">
        <v>436</v>
      </c>
      <c r="B437" s="6">
        <v>36000093628</v>
      </c>
      <c r="C437" s="8" t="s">
        <v>440</v>
      </c>
      <c r="D437" s="9" t="s">
        <v>567</v>
      </c>
      <c r="E437" s="6" t="s">
        <v>4</v>
      </c>
      <c r="F437" s="32">
        <v>69</v>
      </c>
      <c r="G437" s="32"/>
      <c r="H437" s="33">
        <f t="shared" si="15"/>
        <v>69</v>
      </c>
      <c r="I437" s="2"/>
      <c r="J437" s="11"/>
      <c r="K437" s="12">
        <f>H437-J437</f>
        <v>69</v>
      </c>
      <c r="L437" s="13">
        <v>44</v>
      </c>
      <c r="M437" s="14">
        <f t="shared" si="13"/>
        <v>3036</v>
      </c>
      <c r="N437" s="24" t="s">
        <v>962</v>
      </c>
    </row>
    <row r="438" spans="1:14">
      <c r="A438" s="6">
        <v>437</v>
      </c>
      <c r="B438" s="6">
        <v>36000093634</v>
      </c>
      <c r="C438" s="8" t="s">
        <v>441</v>
      </c>
      <c r="D438" s="9" t="s">
        <v>567</v>
      </c>
      <c r="E438" s="6" t="s">
        <v>501</v>
      </c>
      <c r="F438" s="32">
        <v>28</v>
      </c>
      <c r="G438" s="32"/>
      <c r="H438" s="33">
        <f t="shared" si="15"/>
        <v>28</v>
      </c>
      <c r="I438" s="2"/>
      <c r="J438" s="11"/>
      <c r="K438" s="12">
        <f>H438-J438</f>
        <v>28</v>
      </c>
      <c r="L438" s="13">
        <v>499</v>
      </c>
      <c r="M438" s="14">
        <f t="shared" si="13"/>
        <v>13972</v>
      </c>
      <c r="N438" s="24" t="s">
        <v>963</v>
      </c>
    </row>
    <row r="439" spans="1:14">
      <c r="A439" s="6">
        <v>438</v>
      </c>
      <c r="B439" s="6">
        <v>36000093741</v>
      </c>
      <c r="C439" s="8" t="s">
        <v>442</v>
      </c>
      <c r="D439" s="9" t="s">
        <v>567</v>
      </c>
      <c r="E439" s="6" t="s">
        <v>501</v>
      </c>
      <c r="F439" s="32">
        <v>55</v>
      </c>
      <c r="G439" s="32"/>
      <c r="H439" s="33">
        <f t="shared" si="15"/>
        <v>55</v>
      </c>
      <c r="I439" s="2"/>
      <c r="J439" s="11"/>
      <c r="K439" s="12">
        <f>H439-J439</f>
        <v>55</v>
      </c>
      <c r="L439" s="13">
        <v>55</v>
      </c>
      <c r="M439" s="14">
        <f t="shared" si="13"/>
        <v>3025</v>
      </c>
      <c r="N439" s="24" t="s">
        <v>964</v>
      </c>
    </row>
    <row r="440" spans="1:14" s="23" customFormat="1">
      <c r="A440" s="6">
        <v>439</v>
      </c>
      <c r="B440" s="6">
        <v>36000093816</v>
      </c>
      <c r="C440" s="8" t="s">
        <v>443</v>
      </c>
      <c r="D440" s="9" t="s">
        <v>567</v>
      </c>
      <c r="E440" s="6" t="s">
        <v>501</v>
      </c>
      <c r="F440" s="32">
        <v>70</v>
      </c>
      <c r="G440" s="32"/>
      <c r="H440" s="33">
        <f t="shared" si="15"/>
        <v>70</v>
      </c>
      <c r="I440" s="2"/>
      <c r="J440" s="11"/>
      <c r="K440" s="12">
        <f>H440-J440</f>
        <v>70</v>
      </c>
      <c r="L440" s="13">
        <v>145</v>
      </c>
      <c r="M440" s="14">
        <f t="shared" si="13"/>
        <v>10150</v>
      </c>
      <c r="N440" s="24" t="s">
        <v>965</v>
      </c>
    </row>
    <row r="441" spans="1:14">
      <c r="A441" s="6">
        <v>440</v>
      </c>
      <c r="B441" s="6">
        <v>36000137867</v>
      </c>
      <c r="C441" s="8" t="s">
        <v>444</v>
      </c>
      <c r="D441" s="9" t="s">
        <v>567</v>
      </c>
      <c r="E441" s="6" t="s">
        <v>4</v>
      </c>
      <c r="F441" s="32">
        <v>2</v>
      </c>
      <c r="G441" s="32"/>
      <c r="H441" s="33">
        <f t="shared" si="15"/>
        <v>2</v>
      </c>
      <c r="I441" s="2"/>
      <c r="J441" s="11"/>
      <c r="K441" s="12">
        <f>H441-J441</f>
        <v>2</v>
      </c>
      <c r="L441" s="13">
        <v>33546</v>
      </c>
      <c r="M441" s="14">
        <f t="shared" si="13"/>
        <v>67092</v>
      </c>
      <c r="N441" s="24" t="s">
        <v>966</v>
      </c>
    </row>
    <row r="442" spans="1:14">
      <c r="A442" s="6">
        <v>441</v>
      </c>
      <c r="B442" s="6">
        <v>36000139437</v>
      </c>
      <c r="C442" s="8" t="s">
        <v>445</v>
      </c>
      <c r="D442" s="9" t="s">
        <v>567</v>
      </c>
      <c r="E442" s="6" t="s">
        <v>4</v>
      </c>
      <c r="F442" s="32">
        <v>1</v>
      </c>
      <c r="G442" s="32"/>
      <c r="H442" s="33">
        <f t="shared" si="15"/>
        <v>1</v>
      </c>
      <c r="I442" s="2"/>
      <c r="J442" s="11"/>
      <c r="K442" s="12">
        <f>H442-J442</f>
        <v>1</v>
      </c>
      <c r="L442" s="13">
        <v>932494</v>
      </c>
      <c r="M442" s="14">
        <f t="shared" si="13"/>
        <v>932494</v>
      </c>
      <c r="N442" s="24" t="s">
        <v>967</v>
      </c>
    </row>
    <row r="443" spans="1:14">
      <c r="A443" s="6">
        <v>442</v>
      </c>
      <c r="B443" s="6">
        <v>36000143132</v>
      </c>
      <c r="C443" s="8" t="s">
        <v>446</v>
      </c>
      <c r="D443" s="9" t="s">
        <v>567</v>
      </c>
      <c r="E443" s="6" t="s">
        <v>4</v>
      </c>
      <c r="F443" s="32">
        <v>1</v>
      </c>
      <c r="G443" s="32"/>
      <c r="H443" s="33">
        <f t="shared" si="15"/>
        <v>1</v>
      </c>
      <c r="I443" s="2"/>
      <c r="J443" s="11"/>
      <c r="K443" s="12">
        <f>H443-J443</f>
        <v>1</v>
      </c>
      <c r="L443" s="13">
        <v>117217</v>
      </c>
      <c r="M443" s="14">
        <f t="shared" si="13"/>
        <v>117217</v>
      </c>
      <c r="N443" s="24" t="s">
        <v>968</v>
      </c>
    </row>
    <row r="444" spans="1:14">
      <c r="A444" s="6">
        <v>443</v>
      </c>
      <c r="B444" s="6">
        <v>36000144232</v>
      </c>
      <c r="C444" s="8" t="s">
        <v>447</v>
      </c>
      <c r="D444" s="9" t="s">
        <v>569</v>
      </c>
      <c r="E444" s="6" t="s">
        <v>4</v>
      </c>
      <c r="F444" s="32">
        <v>2</v>
      </c>
      <c r="G444" s="32"/>
      <c r="H444" s="33">
        <f t="shared" si="15"/>
        <v>2</v>
      </c>
      <c r="I444" s="2"/>
      <c r="J444" s="11"/>
      <c r="K444" s="12">
        <f>H444-J444</f>
        <v>2</v>
      </c>
      <c r="L444" s="13">
        <v>1644</v>
      </c>
      <c r="M444" s="14">
        <f t="shared" si="13"/>
        <v>3288</v>
      </c>
      <c r="N444" s="24" t="s">
        <v>969</v>
      </c>
    </row>
    <row r="445" spans="1:14">
      <c r="A445" s="6">
        <v>444</v>
      </c>
      <c r="B445" s="6">
        <v>36000144233</v>
      </c>
      <c r="C445" s="8" t="s">
        <v>448</v>
      </c>
      <c r="D445" s="9" t="s">
        <v>569</v>
      </c>
      <c r="E445" s="6" t="s">
        <v>4</v>
      </c>
      <c r="F445" s="32">
        <v>2</v>
      </c>
      <c r="G445" s="32"/>
      <c r="H445" s="33">
        <f t="shared" si="15"/>
        <v>2</v>
      </c>
      <c r="I445" s="2"/>
      <c r="J445" s="11"/>
      <c r="K445" s="12">
        <f>H445-J445</f>
        <v>2</v>
      </c>
      <c r="L445" s="13">
        <v>1291</v>
      </c>
      <c r="M445" s="14">
        <f t="shared" si="13"/>
        <v>2582</v>
      </c>
      <c r="N445" s="24" t="s">
        <v>970</v>
      </c>
    </row>
    <row r="446" spans="1:14">
      <c r="A446" s="6">
        <v>445</v>
      </c>
      <c r="B446" s="6">
        <v>36000144853</v>
      </c>
      <c r="C446" s="8" t="s">
        <v>449</v>
      </c>
      <c r="D446" s="9" t="s">
        <v>567</v>
      </c>
      <c r="E446" s="6" t="s">
        <v>4</v>
      </c>
      <c r="F446" s="32">
        <v>2</v>
      </c>
      <c r="G446" s="32"/>
      <c r="H446" s="33">
        <f t="shared" si="15"/>
        <v>2</v>
      </c>
      <c r="I446" s="2"/>
      <c r="J446" s="11"/>
      <c r="K446" s="12">
        <f>H446-J446</f>
        <v>2</v>
      </c>
      <c r="L446" s="13">
        <v>75346</v>
      </c>
      <c r="M446" s="14">
        <f t="shared" si="13"/>
        <v>150692</v>
      </c>
      <c r="N446" s="24" t="s">
        <v>971</v>
      </c>
    </row>
    <row r="447" spans="1:14">
      <c r="A447" s="6">
        <v>446</v>
      </c>
      <c r="B447" s="6">
        <v>36000144868</v>
      </c>
      <c r="C447" s="8" t="s">
        <v>450</v>
      </c>
      <c r="D447" s="9" t="s">
        <v>567</v>
      </c>
      <c r="E447" s="6" t="s">
        <v>4</v>
      </c>
      <c r="F447" s="32">
        <v>3</v>
      </c>
      <c r="G447" s="32"/>
      <c r="H447" s="33">
        <f t="shared" si="15"/>
        <v>3</v>
      </c>
      <c r="I447" s="2"/>
      <c r="J447" s="11"/>
      <c r="K447" s="12">
        <f>H447-J447</f>
        <v>3</v>
      </c>
      <c r="L447" s="13">
        <v>21979</v>
      </c>
      <c r="M447" s="14">
        <f t="shared" si="13"/>
        <v>65937</v>
      </c>
      <c r="N447" s="24" t="s">
        <v>972</v>
      </c>
    </row>
    <row r="448" spans="1:14">
      <c r="A448" s="6">
        <v>447</v>
      </c>
      <c r="B448" s="6">
        <v>36000144870</v>
      </c>
      <c r="C448" s="8" t="s">
        <v>451</v>
      </c>
      <c r="D448" s="9" t="s">
        <v>567</v>
      </c>
      <c r="E448" s="6" t="s">
        <v>4</v>
      </c>
      <c r="F448" s="32">
        <v>2</v>
      </c>
      <c r="G448" s="32"/>
      <c r="H448" s="33">
        <f t="shared" si="15"/>
        <v>2</v>
      </c>
      <c r="I448" s="2"/>
      <c r="J448" s="11"/>
      <c r="K448" s="12">
        <f>H448-J448</f>
        <v>2</v>
      </c>
      <c r="L448" s="13">
        <v>429609</v>
      </c>
      <c r="M448" s="14">
        <f t="shared" si="13"/>
        <v>859218</v>
      </c>
      <c r="N448" s="24" t="s">
        <v>973</v>
      </c>
    </row>
    <row r="449" spans="1:14">
      <c r="A449" s="6">
        <v>448</v>
      </c>
      <c r="B449" s="6">
        <v>36000145092</v>
      </c>
      <c r="C449" s="8" t="s">
        <v>452</v>
      </c>
      <c r="D449" s="9" t="s">
        <v>567</v>
      </c>
      <c r="E449" s="6" t="s">
        <v>4</v>
      </c>
      <c r="F449" s="32">
        <v>2</v>
      </c>
      <c r="G449" s="32"/>
      <c r="H449" s="33">
        <f t="shared" si="15"/>
        <v>2</v>
      </c>
      <c r="I449" s="2"/>
      <c r="J449" s="11"/>
      <c r="K449" s="12">
        <f>H449-J449</f>
        <v>2</v>
      </c>
      <c r="L449" s="13">
        <v>30342</v>
      </c>
      <c r="M449" s="14">
        <f t="shared" si="13"/>
        <v>60684</v>
      </c>
      <c r="N449" s="24" t="s">
        <v>974</v>
      </c>
    </row>
    <row r="450" spans="1:14">
      <c r="A450" s="6">
        <v>449</v>
      </c>
      <c r="B450" s="6">
        <v>36000153017</v>
      </c>
      <c r="C450" s="8" t="s">
        <v>453</v>
      </c>
      <c r="D450" s="9" t="s">
        <v>569</v>
      </c>
      <c r="E450" s="6" t="s">
        <v>502</v>
      </c>
      <c r="F450" s="32">
        <v>1</v>
      </c>
      <c r="G450" s="32"/>
      <c r="H450" s="33">
        <f t="shared" si="15"/>
        <v>1</v>
      </c>
      <c r="I450" s="2"/>
      <c r="J450" s="11"/>
      <c r="K450" s="12">
        <f>H450-J450</f>
        <v>1</v>
      </c>
      <c r="L450" s="13">
        <v>595</v>
      </c>
      <c r="M450" s="14">
        <f t="shared" si="13"/>
        <v>595</v>
      </c>
      <c r="N450" s="24" t="s">
        <v>975</v>
      </c>
    </row>
    <row r="451" spans="1:14">
      <c r="A451" s="6">
        <v>450</v>
      </c>
      <c r="B451" s="6">
        <v>36000153045</v>
      </c>
      <c r="C451" s="8" t="s">
        <v>454</v>
      </c>
      <c r="D451" s="9" t="s">
        <v>569</v>
      </c>
      <c r="E451" s="6" t="s">
        <v>4</v>
      </c>
      <c r="F451" s="32">
        <v>2</v>
      </c>
      <c r="G451" s="32"/>
      <c r="H451" s="33">
        <f t="shared" si="15"/>
        <v>2</v>
      </c>
      <c r="I451" s="2"/>
      <c r="J451" s="11"/>
      <c r="K451" s="12">
        <f>H451-J451</f>
        <v>2</v>
      </c>
      <c r="L451" s="13">
        <v>399</v>
      </c>
      <c r="M451" s="14">
        <f t="shared" ref="M451:M514" si="16">K451*L451</f>
        <v>798</v>
      </c>
      <c r="N451" s="24" t="s">
        <v>976</v>
      </c>
    </row>
    <row r="452" spans="1:14">
      <c r="A452" s="6">
        <v>451</v>
      </c>
      <c r="B452" s="6">
        <v>36000153049</v>
      </c>
      <c r="C452" s="8" t="s">
        <v>455</v>
      </c>
      <c r="D452" s="9" t="s">
        <v>569</v>
      </c>
      <c r="E452" s="6" t="s">
        <v>4</v>
      </c>
      <c r="F452" s="32">
        <v>2</v>
      </c>
      <c r="G452" s="32"/>
      <c r="H452" s="33">
        <f t="shared" si="15"/>
        <v>2</v>
      </c>
      <c r="I452" s="2"/>
      <c r="J452" s="11"/>
      <c r="K452" s="12">
        <f>H452-J452</f>
        <v>2</v>
      </c>
      <c r="L452" s="13">
        <v>385</v>
      </c>
      <c r="M452" s="14">
        <f t="shared" si="16"/>
        <v>770</v>
      </c>
      <c r="N452" s="24" t="s">
        <v>977</v>
      </c>
    </row>
    <row r="453" spans="1:14">
      <c r="A453" s="6">
        <v>452</v>
      </c>
      <c r="B453" s="6">
        <v>36000153052</v>
      </c>
      <c r="C453" s="8" t="s">
        <v>456</v>
      </c>
      <c r="D453" s="9" t="s">
        <v>569</v>
      </c>
      <c r="E453" s="6" t="s">
        <v>4</v>
      </c>
      <c r="F453" s="32">
        <v>5</v>
      </c>
      <c r="G453" s="32"/>
      <c r="H453" s="33">
        <f t="shared" si="15"/>
        <v>5</v>
      </c>
      <c r="I453" s="2"/>
      <c r="J453" s="11"/>
      <c r="K453" s="12">
        <f>H453-J453</f>
        <v>5</v>
      </c>
      <c r="L453" s="13">
        <v>397</v>
      </c>
      <c r="M453" s="14">
        <f t="shared" si="16"/>
        <v>1985</v>
      </c>
      <c r="N453" s="24" t="s">
        <v>978</v>
      </c>
    </row>
    <row r="454" spans="1:14">
      <c r="A454" s="6">
        <v>453</v>
      </c>
      <c r="B454" s="6">
        <v>36000153055</v>
      </c>
      <c r="C454" s="8" t="s">
        <v>457</v>
      </c>
      <c r="D454" s="9" t="s">
        <v>569</v>
      </c>
      <c r="E454" s="6" t="s">
        <v>502</v>
      </c>
      <c r="F454" s="32">
        <v>1</v>
      </c>
      <c r="G454" s="32"/>
      <c r="H454" s="33">
        <f t="shared" si="15"/>
        <v>1</v>
      </c>
      <c r="I454" s="2"/>
      <c r="J454" s="11"/>
      <c r="K454" s="12">
        <f>H454-J454</f>
        <v>1</v>
      </c>
      <c r="L454" s="13">
        <v>789</v>
      </c>
      <c r="M454" s="14">
        <f t="shared" si="16"/>
        <v>789</v>
      </c>
      <c r="N454" s="24" t="s">
        <v>979</v>
      </c>
    </row>
    <row r="455" spans="1:14">
      <c r="A455" s="6">
        <v>454</v>
      </c>
      <c r="B455" s="6">
        <v>36000153057</v>
      </c>
      <c r="C455" s="8" t="s">
        <v>458</v>
      </c>
      <c r="D455" s="9" t="s">
        <v>569</v>
      </c>
      <c r="E455" s="6" t="s">
        <v>502</v>
      </c>
      <c r="F455" s="32">
        <v>1</v>
      </c>
      <c r="G455" s="32"/>
      <c r="H455" s="33">
        <f t="shared" si="15"/>
        <v>1</v>
      </c>
      <c r="I455" s="2"/>
      <c r="J455" s="11"/>
      <c r="K455" s="12">
        <f>H455-J455</f>
        <v>1</v>
      </c>
      <c r="L455" s="13">
        <v>789</v>
      </c>
      <c r="M455" s="14">
        <f t="shared" si="16"/>
        <v>789</v>
      </c>
      <c r="N455" s="24" t="s">
        <v>980</v>
      </c>
    </row>
    <row r="456" spans="1:14">
      <c r="A456" s="6">
        <v>455</v>
      </c>
      <c r="B456" s="6">
        <v>36000156623</v>
      </c>
      <c r="C456" s="8" t="s">
        <v>459</v>
      </c>
      <c r="D456" s="9" t="s">
        <v>569</v>
      </c>
      <c r="E456" s="6" t="s">
        <v>4</v>
      </c>
      <c r="F456" s="32">
        <v>20</v>
      </c>
      <c r="G456" s="32"/>
      <c r="H456" s="33">
        <f t="shared" si="15"/>
        <v>20</v>
      </c>
      <c r="I456" s="2"/>
      <c r="J456" s="11"/>
      <c r="K456" s="12">
        <f>H456-J456</f>
        <v>20</v>
      </c>
      <c r="L456" s="13">
        <v>437</v>
      </c>
      <c r="M456" s="14">
        <f t="shared" si="16"/>
        <v>8740</v>
      </c>
      <c r="N456" s="24" t="s">
        <v>981</v>
      </c>
    </row>
    <row r="457" spans="1:14">
      <c r="A457" s="6">
        <v>456</v>
      </c>
      <c r="B457" s="6">
        <v>36000156624</v>
      </c>
      <c r="C457" s="8" t="s">
        <v>460</v>
      </c>
      <c r="D457" s="9" t="s">
        <v>569</v>
      </c>
      <c r="E457" s="6" t="s">
        <v>4</v>
      </c>
      <c r="F457" s="32">
        <v>17</v>
      </c>
      <c r="G457" s="32"/>
      <c r="H457" s="33">
        <f t="shared" si="15"/>
        <v>17</v>
      </c>
      <c r="I457" s="2"/>
      <c r="J457" s="11"/>
      <c r="K457" s="12">
        <f>H457-J457</f>
        <v>17</v>
      </c>
      <c r="L457" s="13">
        <v>350</v>
      </c>
      <c r="M457" s="14">
        <f t="shared" si="16"/>
        <v>5950</v>
      </c>
      <c r="N457" s="24" t="s">
        <v>982</v>
      </c>
    </row>
    <row r="458" spans="1:14">
      <c r="A458" s="6">
        <v>457</v>
      </c>
      <c r="B458" s="6">
        <v>36000157210</v>
      </c>
      <c r="C458" s="8" t="s">
        <v>461</v>
      </c>
      <c r="D458" s="9" t="s">
        <v>567</v>
      </c>
      <c r="E458" s="6" t="s">
        <v>501</v>
      </c>
      <c r="F458" s="32">
        <v>5</v>
      </c>
      <c r="G458" s="32"/>
      <c r="H458" s="33">
        <f t="shared" si="15"/>
        <v>5</v>
      </c>
      <c r="I458" s="2"/>
      <c r="J458" s="11"/>
      <c r="K458" s="12">
        <f>H458-J458</f>
        <v>5</v>
      </c>
      <c r="L458" s="13">
        <v>76</v>
      </c>
      <c r="M458" s="14">
        <f t="shared" si="16"/>
        <v>380</v>
      </c>
      <c r="N458" s="24" t="s">
        <v>983</v>
      </c>
    </row>
    <row r="459" spans="1:14">
      <c r="A459" s="6">
        <v>458</v>
      </c>
      <c r="B459" s="6">
        <v>36000157736</v>
      </c>
      <c r="C459" s="8" t="s">
        <v>462</v>
      </c>
      <c r="D459" s="9" t="s">
        <v>569</v>
      </c>
      <c r="E459" s="6" t="s">
        <v>4</v>
      </c>
      <c r="F459" s="32">
        <v>4</v>
      </c>
      <c r="G459" s="32"/>
      <c r="H459" s="33">
        <f t="shared" si="15"/>
        <v>4</v>
      </c>
      <c r="I459" s="2"/>
      <c r="J459" s="11"/>
      <c r="K459" s="12">
        <f>H459-J459</f>
        <v>4</v>
      </c>
      <c r="L459" s="13">
        <v>1165</v>
      </c>
      <c r="M459" s="14">
        <f t="shared" si="16"/>
        <v>4660</v>
      </c>
      <c r="N459" s="24" t="s">
        <v>984</v>
      </c>
    </row>
    <row r="460" spans="1:14">
      <c r="A460" s="6">
        <v>459</v>
      </c>
      <c r="B460" s="6">
        <v>36000158867</v>
      </c>
      <c r="C460" s="8" t="s">
        <v>463</v>
      </c>
      <c r="D460" s="9" t="s">
        <v>567</v>
      </c>
      <c r="E460" s="6" t="s">
        <v>4</v>
      </c>
      <c r="F460" s="32">
        <v>2261</v>
      </c>
      <c r="G460" s="32"/>
      <c r="H460" s="33">
        <f t="shared" si="15"/>
        <v>2261</v>
      </c>
      <c r="I460" s="2"/>
      <c r="J460" s="11"/>
      <c r="K460" s="12">
        <f>H460-J460</f>
        <v>2261</v>
      </c>
      <c r="L460" s="13">
        <v>220</v>
      </c>
      <c r="M460" s="14">
        <f t="shared" si="16"/>
        <v>497420</v>
      </c>
      <c r="N460" s="24" t="s">
        <v>985</v>
      </c>
    </row>
    <row r="461" spans="1:14">
      <c r="A461" s="6">
        <v>460</v>
      </c>
      <c r="B461" s="6">
        <v>36000159809</v>
      </c>
      <c r="C461" s="8" t="s">
        <v>464</v>
      </c>
      <c r="D461" s="9" t="s">
        <v>567</v>
      </c>
      <c r="E461" s="6" t="s">
        <v>501</v>
      </c>
      <c r="F461" s="32">
        <v>60</v>
      </c>
      <c r="G461" s="32"/>
      <c r="H461" s="33">
        <f t="shared" si="15"/>
        <v>60</v>
      </c>
      <c r="I461" s="2"/>
      <c r="J461" s="11"/>
      <c r="K461" s="12">
        <f>H461-J461</f>
        <v>60</v>
      </c>
      <c r="L461" s="13">
        <v>58</v>
      </c>
      <c r="M461" s="14">
        <f t="shared" si="16"/>
        <v>3480</v>
      </c>
      <c r="N461" s="24" t="s">
        <v>986</v>
      </c>
    </row>
    <row r="462" spans="1:14" s="23" customFormat="1">
      <c r="A462" s="6">
        <v>461</v>
      </c>
      <c r="B462" s="6">
        <v>36000159910</v>
      </c>
      <c r="C462" s="8" t="s">
        <v>465</v>
      </c>
      <c r="D462" s="9" t="s">
        <v>567</v>
      </c>
      <c r="E462" s="6" t="s">
        <v>501</v>
      </c>
      <c r="F462" s="32">
        <v>76</v>
      </c>
      <c r="G462" s="32"/>
      <c r="H462" s="33">
        <f t="shared" si="15"/>
        <v>76</v>
      </c>
      <c r="I462" s="2"/>
      <c r="J462" s="11"/>
      <c r="K462" s="12">
        <f>H462-J462</f>
        <v>76</v>
      </c>
      <c r="L462" s="13">
        <v>58</v>
      </c>
      <c r="M462" s="14">
        <f t="shared" si="16"/>
        <v>4408</v>
      </c>
      <c r="N462" s="24" t="s">
        <v>987</v>
      </c>
    </row>
    <row r="463" spans="1:14">
      <c r="A463" s="6">
        <v>462</v>
      </c>
      <c r="B463" s="6">
        <v>36000161420</v>
      </c>
      <c r="C463" s="8" t="s">
        <v>466</v>
      </c>
      <c r="D463" s="9" t="s">
        <v>567</v>
      </c>
      <c r="E463" s="6" t="s">
        <v>4</v>
      </c>
      <c r="F463" s="32">
        <v>1</v>
      </c>
      <c r="G463" s="32"/>
      <c r="H463" s="33">
        <f t="shared" si="15"/>
        <v>1</v>
      </c>
      <c r="I463" s="2"/>
      <c r="J463" s="11"/>
      <c r="K463" s="12">
        <f>H463-J463</f>
        <v>1</v>
      </c>
      <c r="L463" s="13">
        <v>217739</v>
      </c>
      <c r="M463" s="14">
        <f t="shared" si="16"/>
        <v>217739</v>
      </c>
      <c r="N463" s="24" t="s">
        <v>988</v>
      </c>
    </row>
    <row r="464" spans="1:14">
      <c r="A464" s="6">
        <v>463</v>
      </c>
      <c r="B464" s="6">
        <v>36000161422</v>
      </c>
      <c r="C464" s="8" t="s">
        <v>467</v>
      </c>
      <c r="D464" s="9" t="s">
        <v>567</v>
      </c>
      <c r="E464" s="6" t="s">
        <v>4</v>
      </c>
      <c r="F464" s="32">
        <v>1</v>
      </c>
      <c r="G464" s="32"/>
      <c r="H464" s="33">
        <f t="shared" si="15"/>
        <v>1</v>
      </c>
      <c r="I464" s="2"/>
      <c r="J464" s="11"/>
      <c r="K464" s="12">
        <f>H464-J464</f>
        <v>1</v>
      </c>
      <c r="L464" s="13">
        <v>302251</v>
      </c>
      <c r="M464" s="14">
        <f t="shared" si="16"/>
        <v>302251</v>
      </c>
      <c r="N464" s="24" t="s">
        <v>989</v>
      </c>
    </row>
    <row r="465" spans="1:14">
      <c r="A465" s="6">
        <v>464</v>
      </c>
      <c r="B465" s="6">
        <v>36000163243</v>
      </c>
      <c r="C465" s="8" t="s">
        <v>468</v>
      </c>
      <c r="D465" s="9" t="s">
        <v>567</v>
      </c>
      <c r="E465" s="6" t="s">
        <v>4</v>
      </c>
      <c r="F465" s="32">
        <v>6</v>
      </c>
      <c r="G465" s="32"/>
      <c r="H465" s="33">
        <f t="shared" si="15"/>
        <v>6</v>
      </c>
      <c r="I465" s="2"/>
      <c r="J465" s="11"/>
      <c r="K465" s="12">
        <f>H465-J465</f>
        <v>6</v>
      </c>
      <c r="L465" s="13">
        <v>12132</v>
      </c>
      <c r="M465" s="14">
        <f t="shared" si="16"/>
        <v>72792</v>
      </c>
      <c r="N465" s="24" t="s">
        <v>990</v>
      </c>
    </row>
    <row r="466" spans="1:14">
      <c r="A466" s="6">
        <v>465</v>
      </c>
      <c r="B466" s="6">
        <v>36000163399</v>
      </c>
      <c r="C466" s="8" t="s">
        <v>469</v>
      </c>
      <c r="D466" s="9" t="s">
        <v>567</v>
      </c>
      <c r="E466" s="6" t="s">
        <v>4</v>
      </c>
      <c r="F466" s="32">
        <v>6</v>
      </c>
      <c r="G466" s="32"/>
      <c r="H466" s="33">
        <f t="shared" si="15"/>
        <v>6</v>
      </c>
      <c r="I466" s="2"/>
      <c r="J466" s="11"/>
      <c r="K466" s="12">
        <f>H466-J466</f>
        <v>6</v>
      </c>
      <c r="L466" s="13">
        <v>11457</v>
      </c>
      <c r="M466" s="14">
        <f t="shared" si="16"/>
        <v>68742</v>
      </c>
      <c r="N466" s="24" t="s">
        <v>991</v>
      </c>
    </row>
    <row r="467" spans="1:14">
      <c r="A467" s="6">
        <v>466</v>
      </c>
      <c r="B467" s="6">
        <v>36000166168</v>
      </c>
      <c r="C467" s="8" t="s">
        <v>470</v>
      </c>
      <c r="D467" s="9" t="s">
        <v>567</v>
      </c>
      <c r="E467" s="6" t="s">
        <v>398</v>
      </c>
      <c r="F467" s="32">
        <v>675</v>
      </c>
      <c r="G467" s="32"/>
      <c r="H467" s="33">
        <f t="shared" si="15"/>
        <v>675</v>
      </c>
      <c r="I467" s="2"/>
      <c r="J467" s="11"/>
      <c r="K467" s="12">
        <f>H467-J467</f>
        <v>675</v>
      </c>
      <c r="L467" s="13">
        <v>668</v>
      </c>
      <c r="M467" s="14">
        <f t="shared" si="16"/>
        <v>450900</v>
      </c>
      <c r="N467" s="24" t="s">
        <v>992</v>
      </c>
    </row>
    <row r="468" spans="1:14">
      <c r="A468" s="6">
        <v>467</v>
      </c>
      <c r="B468" s="6">
        <v>36000166584</v>
      </c>
      <c r="C468" s="8" t="s">
        <v>471</v>
      </c>
      <c r="D468" s="9" t="s">
        <v>567</v>
      </c>
      <c r="E468" s="6" t="s">
        <v>4</v>
      </c>
      <c r="F468" s="32">
        <v>46</v>
      </c>
      <c r="G468" s="32"/>
      <c r="H468" s="33">
        <f t="shared" si="15"/>
        <v>46</v>
      </c>
      <c r="I468" s="2"/>
      <c r="J468" s="11"/>
      <c r="K468" s="12">
        <f>H468-J468</f>
        <v>46</v>
      </c>
      <c r="L468" s="13">
        <v>1708</v>
      </c>
      <c r="M468" s="14">
        <f t="shared" si="16"/>
        <v>78568</v>
      </c>
      <c r="N468" s="24" t="s">
        <v>993</v>
      </c>
    </row>
    <row r="469" spans="1:14">
      <c r="A469" s="6">
        <v>468</v>
      </c>
      <c r="B469" s="6">
        <v>36000166604</v>
      </c>
      <c r="C469" s="8" t="s">
        <v>472</v>
      </c>
      <c r="D469" s="9" t="s">
        <v>567</v>
      </c>
      <c r="E469" s="6" t="s">
        <v>4</v>
      </c>
      <c r="F469" s="32">
        <v>44</v>
      </c>
      <c r="G469" s="32"/>
      <c r="H469" s="33">
        <f t="shared" si="15"/>
        <v>44</v>
      </c>
      <c r="I469" s="2"/>
      <c r="J469" s="11"/>
      <c r="K469" s="12">
        <f>H469-J469</f>
        <v>44</v>
      </c>
      <c r="L469" s="13">
        <v>1453</v>
      </c>
      <c r="M469" s="14">
        <f t="shared" si="16"/>
        <v>63932</v>
      </c>
      <c r="N469" s="24" t="s">
        <v>994</v>
      </c>
    </row>
    <row r="470" spans="1:14">
      <c r="A470" s="6">
        <v>469</v>
      </c>
      <c r="B470" s="6">
        <v>36000166605</v>
      </c>
      <c r="C470" s="8" t="s">
        <v>473</v>
      </c>
      <c r="D470" s="9" t="s">
        <v>567</v>
      </c>
      <c r="E470" s="6" t="s">
        <v>4</v>
      </c>
      <c r="F470" s="32">
        <v>60</v>
      </c>
      <c r="G470" s="32"/>
      <c r="H470" s="33">
        <f t="shared" si="15"/>
        <v>60</v>
      </c>
      <c r="I470" s="2"/>
      <c r="J470" s="11"/>
      <c r="K470" s="12">
        <f>H470-J470</f>
        <v>60</v>
      </c>
      <c r="L470" s="13">
        <v>2666</v>
      </c>
      <c r="M470" s="14">
        <f t="shared" si="16"/>
        <v>159960</v>
      </c>
      <c r="N470" s="24" t="s">
        <v>995</v>
      </c>
    </row>
    <row r="471" spans="1:14">
      <c r="A471" s="6">
        <v>470</v>
      </c>
      <c r="B471" s="6">
        <v>36000166606</v>
      </c>
      <c r="C471" s="8" t="s">
        <v>474</v>
      </c>
      <c r="D471" s="9" t="s">
        <v>567</v>
      </c>
      <c r="E471" s="6" t="s">
        <v>4</v>
      </c>
      <c r="F471" s="32">
        <v>59</v>
      </c>
      <c r="G471" s="32"/>
      <c r="H471" s="33">
        <f t="shared" si="15"/>
        <v>59</v>
      </c>
      <c r="I471" s="2"/>
      <c r="J471" s="11"/>
      <c r="K471" s="12">
        <f>H471-J471</f>
        <v>59</v>
      </c>
      <c r="L471" s="13">
        <v>2055</v>
      </c>
      <c r="M471" s="14">
        <f t="shared" si="16"/>
        <v>121245</v>
      </c>
      <c r="N471" s="24" t="s">
        <v>996</v>
      </c>
    </row>
    <row r="472" spans="1:14">
      <c r="A472" s="6">
        <v>471</v>
      </c>
      <c r="B472" s="6">
        <v>36000166645</v>
      </c>
      <c r="C472" s="8" t="s">
        <v>475</v>
      </c>
      <c r="D472" s="9" t="s">
        <v>567</v>
      </c>
      <c r="E472" s="6" t="s">
        <v>4</v>
      </c>
      <c r="F472" s="32">
        <v>7</v>
      </c>
      <c r="G472" s="32"/>
      <c r="H472" s="33">
        <f t="shared" si="15"/>
        <v>7</v>
      </c>
      <c r="I472" s="2"/>
      <c r="J472" s="11"/>
      <c r="K472" s="12">
        <f>H472-J472</f>
        <v>7</v>
      </c>
      <c r="L472" s="13">
        <v>20386</v>
      </c>
      <c r="M472" s="14">
        <f t="shared" si="16"/>
        <v>142702</v>
      </c>
      <c r="N472" s="24" t="s">
        <v>997</v>
      </c>
    </row>
    <row r="473" spans="1:14">
      <c r="A473" s="6">
        <v>472</v>
      </c>
      <c r="B473" s="6">
        <v>36000166650</v>
      </c>
      <c r="C473" s="8" t="s">
        <v>476</v>
      </c>
      <c r="D473" s="9" t="s">
        <v>567</v>
      </c>
      <c r="E473" s="6" t="s">
        <v>4</v>
      </c>
      <c r="F473" s="32">
        <v>3</v>
      </c>
      <c r="G473" s="32"/>
      <c r="H473" s="33">
        <f t="shared" si="15"/>
        <v>3</v>
      </c>
      <c r="I473" s="2"/>
      <c r="J473" s="11"/>
      <c r="K473" s="12">
        <f>H473-J473</f>
        <v>3</v>
      </c>
      <c r="L473" s="13">
        <v>24330</v>
      </c>
      <c r="M473" s="14">
        <f t="shared" si="16"/>
        <v>72990</v>
      </c>
      <c r="N473" s="24" t="s">
        <v>998</v>
      </c>
    </row>
    <row r="474" spans="1:14">
      <c r="A474" s="6">
        <v>473</v>
      </c>
      <c r="B474" s="6">
        <v>36000167224</v>
      </c>
      <c r="C474" s="8" t="s">
        <v>477</v>
      </c>
      <c r="D474" s="9" t="s">
        <v>567</v>
      </c>
      <c r="E474" s="6" t="s">
        <v>4</v>
      </c>
      <c r="F474" s="32">
        <v>1</v>
      </c>
      <c r="G474" s="32"/>
      <c r="H474" s="33">
        <f t="shared" si="15"/>
        <v>1</v>
      </c>
      <c r="I474" s="2"/>
      <c r="J474" s="11"/>
      <c r="K474" s="12">
        <f>H474-J474</f>
        <v>1</v>
      </c>
      <c r="L474" s="13">
        <v>142139</v>
      </c>
      <c r="M474" s="14">
        <f t="shared" si="16"/>
        <v>142139</v>
      </c>
      <c r="N474" s="24" t="s">
        <v>999</v>
      </c>
    </row>
    <row r="475" spans="1:14">
      <c r="A475" s="6">
        <v>474</v>
      </c>
      <c r="B475" s="6">
        <v>36000168020</v>
      </c>
      <c r="C475" s="8" t="s">
        <v>478</v>
      </c>
      <c r="D475" s="9" t="s">
        <v>567</v>
      </c>
      <c r="E475" s="6" t="s">
        <v>4</v>
      </c>
      <c r="F475" s="32">
        <v>3</v>
      </c>
      <c r="G475" s="32"/>
      <c r="H475" s="33">
        <f t="shared" si="15"/>
        <v>3</v>
      </c>
      <c r="I475" s="2"/>
      <c r="J475" s="11"/>
      <c r="K475" s="12">
        <f>H475-J475</f>
        <v>3</v>
      </c>
      <c r="L475" s="13">
        <v>24009</v>
      </c>
      <c r="M475" s="14">
        <f t="shared" si="16"/>
        <v>72027</v>
      </c>
      <c r="N475" s="24" t="s">
        <v>1000</v>
      </c>
    </row>
    <row r="476" spans="1:14">
      <c r="A476" s="6">
        <v>475</v>
      </c>
      <c r="B476" s="6">
        <v>36000168037</v>
      </c>
      <c r="C476" s="8" t="s">
        <v>479</v>
      </c>
      <c r="D476" s="9" t="s">
        <v>567</v>
      </c>
      <c r="E476" s="6" t="s">
        <v>4</v>
      </c>
      <c r="F476" s="32">
        <v>2</v>
      </c>
      <c r="G476" s="32"/>
      <c r="H476" s="33">
        <f t="shared" si="15"/>
        <v>2</v>
      </c>
      <c r="I476" s="2"/>
      <c r="J476" s="11"/>
      <c r="K476" s="12">
        <f>H476-J476</f>
        <v>2</v>
      </c>
      <c r="L476" s="13">
        <v>44985</v>
      </c>
      <c r="M476" s="14">
        <f t="shared" si="16"/>
        <v>89970</v>
      </c>
      <c r="N476" s="24" t="s">
        <v>1001</v>
      </c>
    </row>
    <row r="477" spans="1:14">
      <c r="A477" s="6">
        <v>476</v>
      </c>
      <c r="B477" s="6">
        <v>36000168052</v>
      </c>
      <c r="C477" s="8" t="s">
        <v>480</v>
      </c>
      <c r="D477" s="9" t="s">
        <v>567</v>
      </c>
      <c r="E477" s="6" t="s">
        <v>4</v>
      </c>
      <c r="F477" s="32">
        <v>5</v>
      </c>
      <c r="G477" s="32"/>
      <c r="H477" s="33">
        <f t="shared" si="15"/>
        <v>5</v>
      </c>
      <c r="I477" s="2"/>
      <c r="J477" s="11"/>
      <c r="K477" s="12">
        <f>H477-J477</f>
        <v>5</v>
      </c>
      <c r="L477" s="13">
        <v>17551</v>
      </c>
      <c r="M477" s="14">
        <f t="shared" si="16"/>
        <v>87755</v>
      </c>
      <c r="N477" s="24" t="s">
        <v>1002</v>
      </c>
    </row>
    <row r="478" spans="1:14">
      <c r="A478" s="6">
        <v>477</v>
      </c>
      <c r="B478" s="6">
        <v>36000168079</v>
      </c>
      <c r="C478" s="8" t="s">
        <v>481</v>
      </c>
      <c r="D478" s="9" t="s">
        <v>567</v>
      </c>
      <c r="E478" s="6" t="s">
        <v>4</v>
      </c>
      <c r="F478" s="32">
        <v>2</v>
      </c>
      <c r="G478" s="32"/>
      <c r="H478" s="33">
        <f t="shared" si="15"/>
        <v>2</v>
      </c>
      <c r="I478" s="2"/>
      <c r="J478" s="11"/>
      <c r="K478" s="12">
        <f>H478-J478</f>
        <v>2</v>
      </c>
      <c r="L478" s="13">
        <v>94611</v>
      </c>
      <c r="M478" s="14">
        <f t="shared" si="16"/>
        <v>189222</v>
      </c>
      <c r="N478" s="24" t="s">
        <v>1003</v>
      </c>
    </row>
    <row r="479" spans="1:14">
      <c r="A479" s="6">
        <v>478</v>
      </c>
      <c r="B479" s="6">
        <v>36000168114</v>
      </c>
      <c r="C479" s="8" t="s">
        <v>482</v>
      </c>
      <c r="D479" s="9" t="s">
        <v>567</v>
      </c>
      <c r="E479" s="6" t="s">
        <v>4</v>
      </c>
      <c r="F479" s="32">
        <v>2</v>
      </c>
      <c r="G479" s="32"/>
      <c r="H479" s="33">
        <f t="shared" si="15"/>
        <v>2</v>
      </c>
      <c r="I479" s="2"/>
      <c r="J479" s="11"/>
      <c r="K479" s="12">
        <f>H479-J479</f>
        <v>2</v>
      </c>
      <c r="L479" s="13">
        <v>478257</v>
      </c>
      <c r="M479" s="14">
        <f t="shared" si="16"/>
        <v>956514</v>
      </c>
      <c r="N479" s="24" t="s">
        <v>1004</v>
      </c>
    </row>
    <row r="480" spans="1:14">
      <c r="A480" s="6">
        <v>479</v>
      </c>
      <c r="B480" s="6">
        <v>36000168930</v>
      </c>
      <c r="C480" s="8" t="s">
        <v>483</v>
      </c>
      <c r="D480" s="9" t="s">
        <v>567</v>
      </c>
      <c r="E480" s="6" t="s">
        <v>501</v>
      </c>
      <c r="F480" s="32">
        <v>20</v>
      </c>
      <c r="G480" s="32"/>
      <c r="H480" s="33">
        <f t="shared" si="15"/>
        <v>20</v>
      </c>
      <c r="I480" s="2"/>
      <c r="J480" s="11"/>
      <c r="K480" s="12">
        <f>H480-J480</f>
        <v>20</v>
      </c>
      <c r="L480" s="13">
        <v>20013</v>
      </c>
      <c r="M480" s="14">
        <f t="shared" si="16"/>
        <v>400260</v>
      </c>
      <c r="N480" s="24" t="s">
        <v>1005</v>
      </c>
    </row>
    <row r="481" spans="1:14">
      <c r="A481" s="6">
        <v>480</v>
      </c>
      <c r="B481" s="6">
        <v>36000169296</v>
      </c>
      <c r="C481" s="8" t="s">
        <v>484</v>
      </c>
      <c r="D481" s="9" t="s">
        <v>567</v>
      </c>
      <c r="E481" s="6" t="s">
        <v>503</v>
      </c>
      <c r="F481" s="32">
        <v>13</v>
      </c>
      <c r="G481" s="32"/>
      <c r="H481" s="33">
        <f t="shared" si="15"/>
        <v>13</v>
      </c>
      <c r="I481" s="2"/>
      <c r="J481" s="11"/>
      <c r="K481" s="12">
        <f>H481-J481</f>
        <v>13</v>
      </c>
      <c r="L481" s="13">
        <v>56747</v>
      </c>
      <c r="M481" s="14">
        <f t="shared" si="16"/>
        <v>737711</v>
      </c>
      <c r="N481" s="24" t="s">
        <v>1006</v>
      </c>
    </row>
    <row r="482" spans="1:14">
      <c r="A482" s="6">
        <v>481</v>
      </c>
      <c r="B482" s="6">
        <v>36000169904</v>
      </c>
      <c r="C482" s="8" t="s">
        <v>485</v>
      </c>
      <c r="D482" s="9" t="s">
        <v>567</v>
      </c>
      <c r="E482" s="6" t="s">
        <v>4</v>
      </c>
      <c r="F482" s="32">
        <v>358</v>
      </c>
      <c r="G482" s="32"/>
      <c r="H482" s="33">
        <f t="shared" si="15"/>
        <v>358</v>
      </c>
      <c r="I482" s="2"/>
      <c r="J482" s="11"/>
      <c r="K482" s="12">
        <f>H482-J482</f>
        <v>358</v>
      </c>
      <c r="L482" s="13">
        <v>38</v>
      </c>
      <c r="M482" s="14">
        <f t="shared" si="16"/>
        <v>13604</v>
      </c>
      <c r="N482" s="24" t="s">
        <v>1007</v>
      </c>
    </row>
    <row r="483" spans="1:14">
      <c r="A483" s="6">
        <v>482</v>
      </c>
      <c r="B483" s="6">
        <v>36000170123</v>
      </c>
      <c r="C483" s="8" t="s">
        <v>486</v>
      </c>
      <c r="D483" s="9" t="s">
        <v>571</v>
      </c>
      <c r="E483" s="6" t="s">
        <v>500</v>
      </c>
      <c r="F483" s="32">
        <v>1.6</v>
      </c>
      <c r="G483" s="32"/>
      <c r="H483" s="33">
        <f t="shared" si="15"/>
        <v>1.6</v>
      </c>
      <c r="I483" s="2"/>
      <c r="J483" s="11"/>
      <c r="K483" s="12">
        <f>H483-J483</f>
        <v>1.6</v>
      </c>
      <c r="L483" s="13">
        <v>1109</v>
      </c>
      <c r="M483" s="14">
        <f t="shared" si="16"/>
        <v>1774.4</v>
      </c>
      <c r="N483" s="24" t="s">
        <v>1008</v>
      </c>
    </row>
    <row r="484" spans="1:14">
      <c r="A484" s="6">
        <v>483</v>
      </c>
      <c r="B484" s="6">
        <v>36000170124</v>
      </c>
      <c r="C484" s="8" t="s">
        <v>487</v>
      </c>
      <c r="D484" s="9" t="s">
        <v>571</v>
      </c>
      <c r="E484" s="6" t="s">
        <v>500</v>
      </c>
      <c r="F484" s="32">
        <v>0.2</v>
      </c>
      <c r="G484" s="32"/>
      <c r="H484" s="33">
        <f t="shared" si="15"/>
        <v>0.2</v>
      </c>
      <c r="I484" s="2"/>
      <c r="J484" s="11"/>
      <c r="K484" s="12">
        <f>H484-J484</f>
        <v>0.2</v>
      </c>
      <c r="L484" s="13">
        <v>1121</v>
      </c>
      <c r="M484" s="14">
        <f t="shared" si="16"/>
        <v>224.20000000000002</v>
      </c>
      <c r="N484" s="24" t="s">
        <v>1009</v>
      </c>
    </row>
    <row r="485" spans="1:14">
      <c r="A485" s="6">
        <v>484</v>
      </c>
      <c r="B485" s="6">
        <v>36000170125</v>
      </c>
      <c r="C485" s="8" t="s">
        <v>488</v>
      </c>
      <c r="D485" s="9" t="s">
        <v>571</v>
      </c>
      <c r="E485" s="6" t="s">
        <v>500</v>
      </c>
      <c r="F485" s="32">
        <v>14.71</v>
      </c>
      <c r="G485" s="32"/>
      <c r="H485" s="33">
        <f t="shared" si="15"/>
        <v>14.71</v>
      </c>
      <c r="I485" s="2"/>
      <c r="J485" s="11"/>
      <c r="K485" s="12">
        <f>H485-J485</f>
        <v>14.71</v>
      </c>
      <c r="L485" s="13">
        <v>1177</v>
      </c>
      <c r="M485" s="14">
        <f t="shared" si="16"/>
        <v>17313.670000000002</v>
      </c>
      <c r="N485" s="24" t="s">
        <v>1010</v>
      </c>
    </row>
    <row r="486" spans="1:14">
      <c r="A486" s="6">
        <v>485</v>
      </c>
      <c r="B486" s="6">
        <v>36000170126</v>
      </c>
      <c r="C486" s="8" t="s">
        <v>489</v>
      </c>
      <c r="D486" s="9" t="s">
        <v>571</v>
      </c>
      <c r="E486" s="6" t="s">
        <v>500</v>
      </c>
      <c r="F486" s="32">
        <v>0.28999999999999998</v>
      </c>
      <c r="G486" s="32"/>
      <c r="H486" s="33">
        <f t="shared" si="15"/>
        <v>0.28999999999999998</v>
      </c>
      <c r="I486" s="2"/>
      <c r="J486" s="11"/>
      <c r="K486" s="12">
        <f>H486-J486</f>
        <v>0.28999999999999998</v>
      </c>
      <c r="L486" s="13">
        <v>1129</v>
      </c>
      <c r="M486" s="14">
        <f t="shared" si="16"/>
        <v>327.40999999999997</v>
      </c>
      <c r="N486" s="24" t="s">
        <v>1011</v>
      </c>
    </row>
    <row r="487" spans="1:14">
      <c r="A487" s="6">
        <v>486</v>
      </c>
      <c r="B487" s="6">
        <v>36000170426</v>
      </c>
      <c r="C487" s="8" t="s">
        <v>490</v>
      </c>
      <c r="D487" s="9" t="s">
        <v>567</v>
      </c>
      <c r="E487" s="6" t="s">
        <v>4</v>
      </c>
      <c r="F487" s="32">
        <v>4</v>
      </c>
      <c r="G487" s="32"/>
      <c r="H487" s="33">
        <f t="shared" si="15"/>
        <v>4</v>
      </c>
      <c r="I487" s="2"/>
      <c r="J487" s="11"/>
      <c r="K487" s="12">
        <f>H487-J487</f>
        <v>4</v>
      </c>
      <c r="L487" s="13">
        <v>183003</v>
      </c>
      <c r="M487" s="14">
        <f t="shared" si="16"/>
        <v>732012</v>
      </c>
      <c r="N487" s="24" t="s">
        <v>1012</v>
      </c>
    </row>
    <row r="488" spans="1:14">
      <c r="A488" s="6">
        <v>487</v>
      </c>
      <c r="B488" s="6">
        <v>36000171751</v>
      </c>
      <c r="C488" s="8" t="s">
        <v>491</v>
      </c>
      <c r="D488" s="9" t="s">
        <v>569</v>
      </c>
      <c r="E488" s="6" t="s">
        <v>502</v>
      </c>
      <c r="F488" s="32">
        <v>3</v>
      </c>
      <c r="G488" s="32"/>
      <c r="H488" s="33">
        <f t="shared" si="15"/>
        <v>3</v>
      </c>
      <c r="I488" s="2"/>
      <c r="J488" s="11"/>
      <c r="K488" s="12">
        <f>H488-J488</f>
        <v>3</v>
      </c>
      <c r="L488" s="13">
        <v>1854</v>
      </c>
      <c r="M488" s="14">
        <f t="shared" si="16"/>
        <v>5562</v>
      </c>
      <c r="N488" s="24" t="s">
        <v>1013</v>
      </c>
    </row>
    <row r="489" spans="1:14">
      <c r="A489" s="6">
        <v>488</v>
      </c>
      <c r="B489" s="6">
        <v>36000173962</v>
      </c>
      <c r="C489" s="8" t="s">
        <v>492</v>
      </c>
      <c r="D489" s="9" t="s">
        <v>567</v>
      </c>
      <c r="E489" s="6" t="s">
        <v>4</v>
      </c>
      <c r="F489" s="32">
        <v>6</v>
      </c>
      <c r="G489" s="32"/>
      <c r="H489" s="33">
        <f t="shared" si="15"/>
        <v>6</v>
      </c>
      <c r="I489" s="2"/>
      <c r="J489" s="11"/>
      <c r="K489" s="12">
        <f>H489-J489</f>
        <v>6</v>
      </c>
      <c r="L489" s="13">
        <v>1064</v>
      </c>
      <c r="M489" s="14">
        <f t="shared" si="16"/>
        <v>6384</v>
      </c>
      <c r="N489" s="24" t="s">
        <v>1014</v>
      </c>
    </row>
    <row r="490" spans="1:14">
      <c r="A490" s="6">
        <v>489</v>
      </c>
      <c r="B490" s="6">
        <v>36000175194</v>
      </c>
      <c r="C490" s="8" t="s">
        <v>493</v>
      </c>
      <c r="D490" s="9" t="s">
        <v>571</v>
      </c>
      <c r="E490" s="6" t="s">
        <v>501</v>
      </c>
      <c r="F490" s="32">
        <v>775.97500000000002</v>
      </c>
      <c r="G490" s="32"/>
      <c r="H490" s="33">
        <f t="shared" si="15"/>
        <v>775.97500000000002</v>
      </c>
      <c r="I490" s="2"/>
      <c r="J490" s="11"/>
      <c r="K490" s="12">
        <f>H490-J490</f>
        <v>775.97500000000002</v>
      </c>
      <c r="L490" s="13">
        <v>107</v>
      </c>
      <c r="M490" s="14">
        <f t="shared" si="16"/>
        <v>83029.324999999997</v>
      </c>
      <c r="N490" s="24" t="s">
        <v>1015</v>
      </c>
    </row>
    <row r="491" spans="1:14">
      <c r="A491" s="6">
        <v>490</v>
      </c>
      <c r="B491" s="6">
        <v>36000175195</v>
      </c>
      <c r="C491" s="8" t="s">
        <v>494</v>
      </c>
      <c r="D491" s="9" t="s">
        <v>571</v>
      </c>
      <c r="E491" s="6" t="s">
        <v>501</v>
      </c>
      <c r="F491" s="32">
        <v>625</v>
      </c>
      <c r="G491" s="32"/>
      <c r="H491" s="33">
        <f t="shared" si="15"/>
        <v>625</v>
      </c>
      <c r="I491" s="2"/>
      <c r="J491" s="11"/>
      <c r="K491" s="12">
        <f>H491-J491</f>
        <v>625</v>
      </c>
      <c r="L491" s="13">
        <v>67</v>
      </c>
      <c r="M491" s="14">
        <f t="shared" si="16"/>
        <v>41875</v>
      </c>
      <c r="N491" s="24" t="s">
        <v>1016</v>
      </c>
    </row>
    <row r="492" spans="1:14">
      <c r="A492" s="6">
        <v>491</v>
      </c>
      <c r="B492" s="6">
        <v>36000175577</v>
      </c>
      <c r="C492" s="8" t="s">
        <v>495</v>
      </c>
      <c r="D492" s="9" t="s">
        <v>567</v>
      </c>
      <c r="E492" s="6" t="s">
        <v>4</v>
      </c>
      <c r="F492" s="32">
        <v>5</v>
      </c>
      <c r="G492" s="32"/>
      <c r="H492" s="33">
        <f t="shared" si="15"/>
        <v>5</v>
      </c>
      <c r="I492" s="2"/>
      <c r="J492" s="11"/>
      <c r="K492" s="12">
        <f>H492-J492</f>
        <v>5</v>
      </c>
      <c r="L492" s="13">
        <v>107</v>
      </c>
      <c r="M492" s="14">
        <f t="shared" si="16"/>
        <v>535</v>
      </c>
      <c r="N492" s="24" t="s">
        <v>1017</v>
      </c>
    </row>
    <row r="493" spans="1:14">
      <c r="A493" s="6">
        <v>492</v>
      </c>
      <c r="B493" s="6">
        <v>36000175698</v>
      </c>
      <c r="C493" s="8" t="s">
        <v>496</v>
      </c>
      <c r="D493" s="9" t="s">
        <v>571</v>
      </c>
      <c r="E493" s="6" t="s">
        <v>504</v>
      </c>
      <c r="F493" s="32">
        <v>1.825</v>
      </c>
      <c r="G493" s="32"/>
      <c r="H493" s="33">
        <f t="shared" si="15"/>
        <v>1.825</v>
      </c>
      <c r="I493" s="2"/>
      <c r="J493" s="11"/>
      <c r="K493" s="12">
        <f>H493-J493</f>
        <v>1.825</v>
      </c>
      <c r="L493" s="13">
        <v>125393</v>
      </c>
      <c r="M493" s="14">
        <f t="shared" si="16"/>
        <v>228842.22500000001</v>
      </c>
      <c r="N493" s="24" t="s">
        <v>1018</v>
      </c>
    </row>
    <row r="494" spans="1:14">
      <c r="A494" s="6">
        <v>493</v>
      </c>
      <c r="B494" s="6">
        <v>36000176882</v>
      </c>
      <c r="C494" s="8" t="s">
        <v>497</v>
      </c>
      <c r="D494" s="9" t="s">
        <v>567</v>
      </c>
      <c r="E494" s="6" t="s">
        <v>4</v>
      </c>
      <c r="F494" s="32">
        <v>35</v>
      </c>
      <c r="G494" s="32"/>
      <c r="H494" s="33">
        <f t="shared" si="15"/>
        <v>35</v>
      </c>
      <c r="I494" s="2"/>
      <c r="J494" s="11"/>
      <c r="K494" s="12">
        <f>H494-J494</f>
        <v>35</v>
      </c>
      <c r="L494" s="13">
        <v>353</v>
      </c>
      <c r="M494" s="14">
        <f t="shared" si="16"/>
        <v>12355</v>
      </c>
      <c r="N494" s="24" t="s">
        <v>1019</v>
      </c>
    </row>
    <row r="495" spans="1:14">
      <c r="A495" s="6">
        <v>494</v>
      </c>
      <c r="B495" s="6">
        <v>36000177151</v>
      </c>
      <c r="C495" s="8" t="s">
        <v>498</v>
      </c>
      <c r="D495" s="9" t="s">
        <v>567</v>
      </c>
      <c r="E495" s="6" t="s">
        <v>4</v>
      </c>
      <c r="F495" s="32">
        <v>1</v>
      </c>
      <c r="G495" s="32"/>
      <c r="H495" s="33">
        <f t="shared" si="15"/>
        <v>1</v>
      </c>
      <c r="I495" s="2"/>
      <c r="J495" s="11"/>
      <c r="K495" s="12">
        <f>H495-J495</f>
        <v>1</v>
      </c>
      <c r="L495" s="13">
        <v>115506</v>
      </c>
      <c r="M495" s="14">
        <f t="shared" si="16"/>
        <v>115506</v>
      </c>
      <c r="N495" s="24" t="s">
        <v>1020</v>
      </c>
    </row>
    <row r="496" spans="1:14">
      <c r="A496" s="6">
        <v>495</v>
      </c>
      <c r="B496" s="6">
        <v>36000178106</v>
      </c>
      <c r="C496" s="8" t="s">
        <v>499</v>
      </c>
      <c r="D496" s="9" t="s">
        <v>569</v>
      </c>
      <c r="E496" s="6" t="s">
        <v>4</v>
      </c>
      <c r="F496" s="32">
        <v>1</v>
      </c>
      <c r="G496" s="32"/>
      <c r="H496" s="33">
        <f t="shared" si="15"/>
        <v>1</v>
      </c>
      <c r="I496" s="2"/>
      <c r="J496" s="11"/>
      <c r="K496" s="12">
        <f>H496-J496</f>
        <v>1</v>
      </c>
      <c r="L496" s="13">
        <v>1209</v>
      </c>
      <c r="M496" s="14">
        <f t="shared" si="16"/>
        <v>1209</v>
      </c>
      <c r="N496" s="24" t="s">
        <v>1021</v>
      </c>
    </row>
    <row r="497" spans="1:14">
      <c r="A497" s="6">
        <v>496</v>
      </c>
      <c r="B497" s="6">
        <v>36000000100</v>
      </c>
      <c r="C497" s="8" t="s">
        <v>505</v>
      </c>
      <c r="D497" s="9" t="s">
        <v>566</v>
      </c>
      <c r="E497" s="6" t="s">
        <v>4</v>
      </c>
      <c r="F497" s="32">
        <v>1</v>
      </c>
      <c r="G497" s="32"/>
      <c r="H497" s="33">
        <f t="shared" si="15"/>
        <v>1</v>
      </c>
      <c r="I497" s="2"/>
      <c r="J497" s="11"/>
      <c r="K497" s="12">
        <f>H497-J497</f>
        <v>1</v>
      </c>
      <c r="L497" s="13">
        <v>3333</v>
      </c>
      <c r="M497" s="14">
        <f t="shared" si="16"/>
        <v>3333</v>
      </c>
      <c r="N497" s="24" t="s">
        <v>1022</v>
      </c>
    </row>
    <row r="498" spans="1:14">
      <c r="A498" s="6">
        <v>497</v>
      </c>
      <c r="B498" s="6">
        <v>36000001250</v>
      </c>
      <c r="C498" s="8" t="s">
        <v>506</v>
      </c>
      <c r="D498" s="9" t="s">
        <v>567</v>
      </c>
      <c r="E498" s="6" t="s">
        <v>4</v>
      </c>
      <c r="F498" s="32">
        <v>6</v>
      </c>
      <c r="G498" s="32"/>
      <c r="H498" s="33">
        <f t="shared" si="15"/>
        <v>6</v>
      </c>
      <c r="I498" s="2"/>
      <c r="J498" s="11"/>
      <c r="K498" s="12">
        <f>H498-J498</f>
        <v>6</v>
      </c>
      <c r="L498" s="13">
        <v>691</v>
      </c>
      <c r="M498" s="14">
        <f t="shared" si="16"/>
        <v>4146</v>
      </c>
      <c r="N498" s="24" t="s">
        <v>1023</v>
      </c>
    </row>
    <row r="499" spans="1:14">
      <c r="A499" s="6">
        <v>498</v>
      </c>
      <c r="B499" s="6">
        <v>36000001322</v>
      </c>
      <c r="C499" s="8" t="s">
        <v>507</v>
      </c>
      <c r="D499" s="9" t="s">
        <v>566</v>
      </c>
      <c r="E499" s="6" t="s">
        <v>4</v>
      </c>
      <c r="F499" s="32">
        <v>2</v>
      </c>
      <c r="G499" s="32"/>
      <c r="H499" s="33">
        <f t="shared" ref="H499:H562" si="17">MIN(F499,G499)</f>
        <v>2</v>
      </c>
      <c r="I499" s="2"/>
      <c r="J499" s="11"/>
      <c r="K499" s="12">
        <f>H499-J499</f>
        <v>2</v>
      </c>
      <c r="L499" s="13">
        <v>4167</v>
      </c>
      <c r="M499" s="14">
        <f t="shared" si="16"/>
        <v>8334</v>
      </c>
      <c r="N499" s="24" t="s">
        <v>1024</v>
      </c>
    </row>
    <row r="500" spans="1:14">
      <c r="A500" s="6">
        <v>499</v>
      </c>
      <c r="B500" s="6">
        <v>36000021550</v>
      </c>
      <c r="C500" s="8" t="s">
        <v>508</v>
      </c>
      <c r="D500" s="9" t="s">
        <v>566</v>
      </c>
      <c r="E500" s="6" t="s">
        <v>4</v>
      </c>
      <c r="F500" s="32">
        <v>18</v>
      </c>
      <c r="G500" s="32"/>
      <c r="H500" s="33">
        <f t="shared" si="17"/>
        <v>18</v>
      </c>
      <c r="I500" s="2"/>
      <c r="J500" s="11"/>
      <c r="K500" s="12">
        <f>H500-J500</f>
        <v>18</v>
      </c>
      <c r="L500" s="13">
        <v>740</v>
      </c>
      <c r="M500" s="14">
        <f t="shared" si="16"/>
        <v>13320</v>
      </c>
      <c r="N500" s="24" t="s">
        <v>1025</v>
      </c>
    </row>
    <row r="501" spans="1:14">
      <c r="A501" s="6">
        <v>500</v>
      </c>
      <c r="B501" s="6">
        <v>36000035473</v>
      </c>
      <c r="C501" s="8" t="s">
        <v>509</v>
      </c>
      <c r="D501" s="9" t="s">
        <v>566</v>
      </c>
      <c r="E501" s="6" t="s">
        <v>4</v>
      </c>
      <c r="F501" s="32">
        <v>3</v>
      </c>
      <c r="G501" s="32"/>
      <c r="H501" s="33">
        <f t="shared" si="17"/>
        <v>3</v>
      </c>
      <c r="I501" s="2"/>
      <c r="J501" s="11"/>
      <c r="K501" s="12">
        <f>H501-J501</f>
        <v>3</v>
      </c>
      <c r="L501" s="13">
        <v>172</v>
      </c>
      <c r="M501" s="14">
        <f t="shared" si="16"/>
        <v>516</v>
      </c>
      <c r="N501" s="24" t="s">
        <v>1026</v>
      </c>
    </row>
    <row r="502" spans="1:14">
      <c r="A502" s="6">
        <v>501</v>
      </c>
      <c r="B502" s="6">
        <v>36000039995</v>
      </c>
      <c r="C502" s="8" t="s">
        <v>510</v>
      </c>
      <c r="D502" s="9" t="s">
        <v>567</v>
      </c>
      <c r="E502" s="6" t="s">
        <v>501</v>
      </c>
      <c r="F502" s="32">
        <v>14.9</v>
      </c>
      <c r="G502" s="32"/>
      <c r="H502" s="33">
        <f t="shared" si="17"/>
        <v>14.9</v>
      </c>
      <c r="I502" s="2"/>
      <c r="J502" s="11"/>
      <c r="K502" s="12">
        <f>H502-J502</f>
        <v>14.9</v>
      </c>
      <c r="L502" s="13">
        <v>225</v>
      </c>
      <c r="M502" s="14">
        <f t="shared" si="16"/>
        <v>3352.5</v>
      </c>
      <c r="N502" s="24" t="s">
        <v>1027</v>
      </c>
    </row>
    <row r="503" spans="1:14">
      <c r="A503" s="6">
        <v>502</v>
      </c>
      <c r="B503" s="6">
        <v>36000067870</v>
      </c>
      <c r="C503" s="8" t="s">
        <v>511</v>
      </c>
      <c r="D503" s="9" t="s">
        <v>566</v>
      </c>
      <c r="E503" s="6" t="s">
        <v>4</v>
      </c>
      <c r="F503" s="32">
        <v>3</v>
      </c>
      <c r="G503" s="32"/>
      <c r="H503" s="33">
        <f t="shared" si="17"/>
        <v>3</v>
      </c>
      <c r="I503" s="2"/>
      <c r="J503" s="11"/>
      <c r="K503" s="12">
        <f>H503-J503</f>
        <v>3</v>
      </c>
      <c r="L503" s="13">
        <v>57</v>
      </c>
      <c r="M503" s="14">
        <f t="shared" si="16"/>
        <v>171</v>
      </c>
      <c r="N503" s="24" t="s">
        <v>1028</v>
      </c>
    </row>
    <row r="504" spans="1:14">
      <c r="A504" s="6">
        <v>503</v>
      </c>
      <c r="B504" s="6">
        <v>36000067871</v>
      </c>
      <c r="C504" s="8" t="s">
        <v>512</v>
      </c>
      <c r="D504" s="9" t="s">
        <v>566</v>
      </c>
      <c r="E504" s="6" t="s">
        <v>4</v>
      </c>
      <c r="F504" s="32">
        <v>3</v>
      </c>
      <c r="G504" s="32"/>
      <c r="H504" s="33">
        <f t="shared" si="17"/>
        <v>3</v>
      </c>
      <c r="I504" s="2"/>
      <c r="J504" s="11"/>
      <c r="K504" s="12">
        <f>H504-J504</f>
        <v>3</v>
      </c>
      <c r="L504" s="13">
        <v>57</v>
      </c>
      <c r="M504" s="14">
        <f t="shared" si="16"/>
        <v>171</v>
      </c>
      <c r="N504" s="24" t="s">
        <v>1029</v>
      </c>
    </row>
    <row r="505" spans="1:14">
      <c r="A505" s="6">
        <v>504</v>
      </c>
      <c r="B505" s="6">
        <v>36000067872</v>
      </c>
      <c r="C505" s="8" t="s">
        <v>513</v>
      </c>
      <c r="D505" s="9" t="s">
        <v>566</v>
      </c>
      <c r="E505" s="6" t="s">
        <v>4</v>
      </c>
      <c r="F505" s="32">
        <v>3</v>
      </c>
      <c r="G505" s="32"/>
      <c r="H505" s="33">
        <f t="shared" si="17"/>
        <v>3</v>
      </c>
      <c r="I505" s="2"/>
      <c r="J505" s="11"/>
      <c r="K505" s="12">
        <f>H505-J505</f>
        <v>3</v>
      </c>
      <c r="L505" s="13">
        <v>57</v>
      </c>
      <c r="M505" s="14">
        <f t="shared" si="16"/>
        <v>171</v>
      </c>
      <c r="N505" s="24" t="s">
        <v>1030</v>
      </c>
    </row>
    <row r="506" spans="1:14">
      <c r="A506" s="6">
        <v>505</v>
      </c>
      <c r="B506" s="6">
        <v>36000078437</v>
      </c>
      <c r="C506" s="8" t="s">
        <v>514</v>
      </c>
      <c r="D506" s="9" t="s">
        <v>570</v>
      </c>
      <c r="E506" s="6" t="s">
        <v>4</v>
      </c>
      <c r="F506" s="32">
        <v>11</v>
      </c>
      <c r="G506" s="32"/>
      <c r="H506" s="33">
        <f t="shared" si="17"/>
        <v>11</v>
      </c>
      <c r="I506" s="2"/>
      <c r="J506" s="11"/>
      <c r="K506" s="12">
        <f>H506-J506</f>
        <v>11</v>
      </c>
      <c r="L506" s="13">
        <v>51</v>
      </c>
      <c r="M506" s="14">
        <f t="shared" si="16"/>
        <v>561</v>
      </c>
      <c r="N506" s="24" t="s">
        <v>1031</v>
      </c>
    </row>
    <row r="507" spans="1:14">
      <c r="A507" s="6">
        <v>506</v>
      </c>
      <c r="B507" s="6">
        <v>36000078438</v>
      </c>
      <c r="C507" s="8" t="s">
        <v>515</v>
      </c>
      <c r="D507" s="9" t="s">
        <v>570</v>
      </c>
      <c r="E507" s="6" t="s">
        <v>4</v>
      </c>
      <c r="F507" s="32">
        <v>1</v>
      </c>
      <c r="G507" s="32"/>
      <c r="H507" s="33">
        <f t="shared" si="17"/>
        <v>1</v>
      </c>
      <c r="I507" s="2"/>
      <c r="J507" s="11"/>
      <c r="K507" s="12">
        <f>H507-J507</f>
        <v>1</v>
      </c>
      <c r="L507" s="13">
        <v>141</v>
      </c>
      <c r="M507" s="14">
        <f t="shared" si="16"/>
        <v>141</v>
      </c>
      <c r="N507" s="30">
        <v>36000078438</v>
      </c>
    </row>
    <row r="508" spans="1:14">
      <c r="A508" s="6">
        <v>507</v>
      </c>
      <c r="B508" s="6">
        <v>36000125144</v>
      </c>
      <c r="C508" s="8" t="s">
        <v>516</v>
      </c>
      <c r="D508" s="9" t="s">
        <v>567</v>
      </c>
      <c r="E508" s="6" t="s">
        <v>4</v>
      </c>
      <c r="F508" s="32">
        <v>4</v>
      </c>
      <c r="G508" s="32"/>
      <c r="H508" s="33">
        <f t="shared" si="17"/>
        <v>4</v>
      </c>
      <c r="I508" s="2"/>
      <c r="J508" s="11"/>
      <c r="K508" s="12">
        <f>H508-J508</f>
        <v>4</v>
      </c>
      <c r="L508" s="13">
        <v>5</v>
      </c>
      <c r="M508" s="14">
        <f t="shared" si="16"/>
        <v>20</v>
      </c>
      <c r="N508" s="24" t="s">
        <v>1032</v>
      </c>
    </row>
    <row r="509" spans="1:14">
      <c r="A509" s="6">
        <v>508</v>
      </c>
      <c r="B509" s="6">
        <v>36000129999</v>
      </c>
      <c r="C509" s="8" t="s">
        <v>517</v>
      </c>
      <c r="D509" s="9" t="s">
        <v>569</v>
      </c>
      <c r="E509" s="6" t="s">
        <v>4</v>
      </c>
      <c r="F509" s="32">
        <v>1</v>
      </c>
      <c r="G509" s="32"/>
      <c r="H509" s="33">
        <f t="shared" si="17"/>
        <v>1</v>
      </c>
      <c r="I509" s="2"/>
      <c r="J509" s="11"/>
      <c r="K509" s="12">
        <f>H509-J509</f>
        <v>1</v>
      </c>
      <c r="L509" s="13">
        <v>67705</v>
      </c>
      <c r="M509" s="14">
        <f t="shared" si="16"/>
        <v>67705</v>
      </c>
      <c r="N509" s="24" t="s">
        <v>1033</v>
      </c>
    </row>
    <row r="510" spans="1:14">
      <c r="A510" s="6">
        <v>509</v>
      </c>
      <c r="B510" s="6">
        <v>36000129999</v>
      </c>
      <c r="C510" s="8" t="s">
        <v>517</v>
      </c>
      <c r="D510" s="9" t="s">
        <v>569</v>
      </c>
      <c r="E510" s="6" t="s">
        <v>4</v>
      </c>
      <c r="F510" s="32">
        <v>1</v>
      </c>
      <c r="G510" s="32"/>
      <c r="H510" s="33">
        <f t="shared" si="17"/>
        <v>1</v>
      </c>
      <c r="I510" s="2"/>
      <c r="J510" s="11"/>
      <c r="K510" s="12">
        <f>H510-J510</f>
        <v>1</v>
      </c>
      <c r="L510" s="13">
        <v>68847</v>
      </c>
      <c r="M510" s="14">
        <f t="shared" si="16"/>
        <v>68847</v>
      </c>
      <c r="N510" s="24" t="s">
        <v>1033</v>
      </c>
    </row>
    <row r="511" spans="1:14">
      <c r="A511" s="6">
        <v>510</v>
      </c>
      <c r="B511" s="6">
        <v>36000129999</v>
      </c>
      <c r="C511" s="8" t="s">
        <v>517</v>
      </c>
      <c r="D511" s="9" t="s">
        <v>569</v>
      </c>
      <c r="E511" s="6" t="s">
        <v>4</v>
      </c>
      <c r="F511" s="32">
        <v>5</v>
      </c>
      <c r="G511" s="32"/>
      <c r="H511" s="33">
        <f t="shared" si="17"/>
        <v>5</v>
      </c>
      <c r="I511" s="2"/>
      <c r="J511" s="11"/>
      <c r="K511" s="12">
        <f>H511-J511</f>
        <v>5</v>
      </c>
      <c r="L511" s="13">
        <v>11834</v>
      </c>
      <c r="M511" s="14">
        <f t="shared" si="16"/>
        <v>59170</v>
      </c>
      <c r="N511" s="24" t="s">
        <v>1033</v>
      </c>
    </row>
    <row r="512" spans="1:14">
      <c r="A512" s="6">
        <v>511</v>
      </c>
      <c r="B512" s="6">
        <v>36000131578</v>
      </c>
      <c r="C512" s="8" t="s">
        <v>518</v>
      </c>
      <c r="D512" s="9" t="s">
        <v>568</v>
      </c>
      <c r="E512" s="6" t="s">
        <v>4</v>
      </c>
      <c r="F512" s="32">
        <v>6</v>
      </c>
      <c r="G512" s="32"/>
      <c r="H512" s="33">
        <f t="shared" si="17"/>
        <v>6</v>
      </c>
      <c r="I512" s="2"/>
      <c r="J512" s="11"/>
      <c r="K512" s="12">
        <f>H512-J512</f>
        <v>6</v>
      </c>
      <c r="L512" s="13">
        <v>5091</v>
      </c>
      <c r="M512" s="14">
        <f t="shared" si="16"/>
        <v>30546</v>
      </c>
      <c r="N512" s="24" t="s">
        <v>1034</v>
      </c>
    </row>
    <row r="513" spans="1:14">
      <c r="A513" s="6">
        <v>512</v>
      </c>
      <c r="B513" s="6">
        <v>36000138328</v>
      </c>
      <c r="C513" s="8" t="s">
        <v>519</v>
      </c>
      <c r="D513" s="9" t="s">
        <v>567</v>
      </c>
      <c r="E513" s="6" t="s">
        <v>4</v>
      </c>
      <c r="F513" s="32">
        <v>2</v>
      </c>
      <c r="G513" s="32"/>
      <c r="H513" s="33">
        <f t="shared" si="17"/>
        <v>2</v>
      </c>
      <c r="I513" s="2"/>
      <c r="J513" s="11"/>
      <c r="K513" s="12">
        <f>H513-J513</f>
        <v>2</v>
      </c>
      <c r="L513" s="13">
        <v>1903</v>
      </c>
      <c r="M513" s="14">
        <f t="shared" si="16"/>
        <v>3806</v>
      </c>
      <c r="N513" s="24" t="s">
        <v>1035</v>
      </c>
    </row>
    <row r="514" spans="1:14">
      <c r="A514" s="6">
        <v>513</v>
      </c>
      <c r="B514" s="6">
        <v>36000145216</v>
      </c>
      <c r="C514" s="8" t="s">
        <v>520</v>
      </c>
      <c r="D514" s="9" t="s">
        <v>569</v>
      </c>
      <c r="E514" s="6" t="s">
        <v>4</v>
      </c>
      <c r="F514" s="32">
        <v>1</v>
      </c>
      <c r="G514" s="32"/>
      <c r="H514" s="33">
        <f t="shared" si="17"/>
        <v>1</v>
      </c>
      <c r="I514" s="2"/>
      <c r="J514" s="11"/>
      <c r="K514" s="12">
        <f>H514-J514</f>
        <v>1</v>
      </c>
      <c r="L514" s="13">
        <v>9343</v>
      </c>
      <c r="M514" s="14">
        <f t="shared" si="16"/>
        <v>9343</v>
      </c>
      <c r="N514" s="24" t="s">
        <v>1036</v>
      </c>
    </row>
    <row r="515" spans="1:14">
      <c r="A515" s="6">
        <v>514</v>
      </c>
      <c r="B515" s="6">
        <v>36000148154</v>
      </c>
      <c r="C515" s="8" t="s">
        <v>521</v>
      </c>
      <c r="D515" s="9" t="s">
        <v>571</v>
      </c>
      <c r="E515" s="6" t="s">
        <v>501</v>
      </c>
      <c r="F515" s="32">
        <v>2349.0500000000002</v>
      </c>
      <c r="G515" s="32"/>
      <c r="H515" s="33">
        <f t="shared" si="17"/>
        <v>2349.0500000000002</v>
      </c>
      <c r="I515" s="2"/>
      <c r="J515" s="11"/>
      <c r="K515" s="12">
        <f>H515-J515</f>
        <v>2349.0500000000002</v>
      </c>
      <c r="L515" s="13">
        <v>42</v>
      </c>
      <c r="M515" s="14">
        <f t="shared" ref="M515:M567" si="18">K515*L515</f>
        <v>98660.1</v>
      </c>
      <c r="N515" s="24" t="s">
        <v>1037</v>
      </c>
    </row>
    <row r="516" spans="1:14">
      <c r="A516" s="6">
        <v>515</v>
      </c>
      <c r="B516" s="6">
        <v>36000151487</v>
      </c>
      <c r="C516" s="8" t="s">
        <v>522</v>
      </c>
      <c r="D516" s="9" t="s">
        <v>567</v>
      </c>
      <c r="E516" s="6" t="s">
        <v>4</v>
      </c>
      <c r="F516" s="32">
        <v>23</v>
      </c>
      <c r="G516" s="32"/>
      <c r="H516" s="33">
        <f t="shared" si="17"/>
        <v>23</v>
      </c>
      <c r="I516" s="2"/>
      <c r="J516" s="11"/>
      <c r="K516" s="12">
        <f>H516-J516</f>
        <v>23</v>
      </c>
      <c r="L516" s="13">
        <v>4741</v>
      </c>
      <c r="M516" s="14">
        <f t="shared" si="18"/>
        <v>109043</v>
      </c>
      <c r="N516" s="24" t="s">
        <v>1038</v>
      </c>
    </row>
    <row r="517" spans="1:14">
      <c r="A517" s="6">
        <v>516</v>
      </c>
      <c r="B517" s="6">
        <v>36000151687</v>
      </c>
      <c r="C517" s="8" t="s">
        <v>523</v>
      </c>
      <c r="D517" s="9" t="s">
        <v>566</v>
      </c>
      <c r="E517" s="6" t="s">
        <v>4</v>
      </c>
      <c r="F517" s="32">
        <v>1</v>
      </c>
      <c r="G517" s="32"/>
      <c r="H517" s="33">
        <f t="shared" si="17"/>
        <v>1</v>
      </c>
      <c r="I517" s="2"/>
      <c r="J517" s="11"/>
      <c r="K517" s="12">
        <f>H517-J517</f>
        <v>1</v>
      </c>
      <c r="L517" s="13">
        <v>1000</v>
      </c>
      <c r="M517" s="14">
        <f t="shared" si="18"/>
        <v>1000</v>
      </c>
      <c r="N517" s="24" t="s">
        <v>1039</v>
      </c>
    </row>
    <row r="518" spans="1:14">
      <c r="A518" s="6">
        <v>517</v>
      </c>
      <c r="B518" s="6">
        <v>36000153017</v>
      </c>
      <c r="C518" s="8" t="s">
        <v>453</v>
      </c>
      <c r="D518" s="9" t="s">
        <v>569</v>
      </c>
      <c r="E518" s="6" t="s">
        <v>502</v>
      </c>
      <c r="F518" s="32">
        <v>1</v>
      </c>
      <c r="G518" s="32"/>
      <c r="H518" s="33">
        <f t="shared" si="17"/>
        <v>1</v>
      </c>
      <c r="I518" s="2"/>
      <c r="J518" s="11"/>
      <c r="K518" s="12">
        <f>H518-J518</f>
        <v>1</v>
      </c>
      <c r="L518" s="13">
        <v>600</v>
      </c>
      <c r="M518" s="14">
        <f t="shared" si="18"/>
        <v>600</v>
      </c>
      <c r="N518" s="24"/>
    </row>
    <row r="519" spans="1:14">
      <c r="A519" s="6">
        <v>518</v>
      </c>
      <c r="B519" s="6">
        <v>36000153045</v>
      </c>
      <c r="C519" s="8" t="s">
        <v>454</v>
      </c>
      <c r="D519" s="9" t="s">
        <v>569</v>
      </c>
      <c r="E519" s="6" t="s">
        <v>4</v>
      </c>
      <c r="F519" s="32">
        <v>2</v>
      </c>
      <c r="G519" s="32"/>
      <c r="H519" s="33">
        <f t="shared" si="17"/>
        <v>2</v>
      </c>
      <c r="I519" s="2"/>
      <c r="J519" s="11"/>
      <c r="K519" s="12">
        <f>H519-J519</f>
        <v>2</v>
      </c>
      <c r="L519" s="13">
        <v>400</v>
      </c>
      <c r="M519" s="14">
        <f t="shared" si="18"/>
        <v>800</v>
      </c>
      <c r="N519" s="24"/>
    </row>
    <row r="520" spans="1:14">
      <c r="A520" s="6">
        <v>519</v>
      </c>
      <c r="B520" s="6">
        <v>36000153049</v>
      </c>
      <c r="C520" s="8" t="s">
        <v>455</v>
      </c>
      <c r="D520" s="9" t="s">
        <v>569</v>
      </c>
      <c r="E520" s="6" t="s">
        <v>4</v>
      </c>
      <c r="F520" s="32">
        <v>2</v>
      </c>
      <c r="G520" s="32"/>
      <c r="H520" s="33">
        <f t="shared" si="17"/>
        <v>2</v>
      </c>
      <c r="I520" s="2"/>
      <c r="J520" s="11"/>
      <c r="K520" s="12">
        <f>H520-J520</f>
        <v>2</v>
      </c>
      <c r="L520" s="13">
        <v>453</v>
      </c>
      <c r="M520" s="14">
        <f t="shared" si="18"/>
        <v>906</v>
      </c>
      <c r="N520" s="24"/>
    </row>
    <row r="521" spans="1:14">
      <c r="A521" s="6">
        <v>520</v>
      </c>
      <c r="B521" s="6">
        <v>36000153052</v>
      </c>
      <c r="C521" s="8" t="s">
        <v>456</v>
      </c>
      <c r="D521" s="9" t="s">
        <v>569</v>
      </c>
      <c r="E521" s="6" t="s">
        <v>4</v>
      </c>
      <c r="F521" s="32">
        <v>5</v>
      </c>
      <c r="G521" s="32"/>
      <c r="H521" s="33">
        <f t="shared" si="17"/>
        <v>5</v>
      </c>
      <c r="I521" s="2"/>
      <c r="J521" s="11"/>
      <c r="K521" s="12">
        <f>H521-J521</f>
        <v>5</v>
      </c>
      <c r="L521" s="13">
        <v>439</v>
      </c>
      <c r="M521" s="14">
        <f t="shared" si="18"/>
        <v>2195</v>
      </c>
      <c r="N521" s="24"/>
    </row>
    <row r="522" spans="1:14">
      <c r="A522" s="6">
        <v>521</v>
      </c>
      <c r="B522" s="6">
        <v>36000153055</v>
      </c>
      <c r="C522" s="8" t="s">
        <v>457</v>
      </c>
      <c r="D522" s="9" t="s">
        <v>569</v>
      </c>
      <c r="E522" s="6" t="s">
        <v>502</v>
      </c>
      <c r="F522" s="32">
        <v>1</v>
      </c>
      <c r="G522" s="32"/>
      <c r="H522" s="33">
        <f t="shared" si="17"/>
        <v>1</v>
      </c>
      <c r="I522" s="2"/>
      <c r="J522" s="11"/>
      <c r="K522" s="12">
        <f>H522-J522</f>
        <v>1</v>
      </c>
      <c r="L522" s="13">
        <v>869</v>
      </c>
      <c r="M522" s="14">
        <f t="shared" si="18"/>
        <v>869</v>
      </c>
      <c r="N522" s="24"/>
    </row>
    <row r="523" spans="1:14">
      <c r="A523" s="6">
        <v>522</v>
      </c>
      <c r="B523" s="6">
        <v>36000153057</v>
      </c>
      <c r="C523" s="8" t="s">
        <v>458</v>
      </c>
      <c r="D523" s="9" t="s">
        <v>569</v>
      </c>
      <c r="E523" s="6" t="s">
        <v>502</v>
      </c>
      <c r="F523" s="32">
        <v>1</v>
      </c>
      <c r="G523" s="32"/>
      <c r="H523" s="33">
        <f t="shared" si="17"/>
        <v>1</v>
      </c>
      <c r="I523" s="2"/>
      <c r="J523" s="11"/>
      <c r="K523" s="12">
        <f>H523-J523</f>
        <v>1</v>
      </c>
      <c r="L523" s="13">
        <v>976</v>
      </c>
      <c r="M523" s="14">
        <f t="shared" si="18"/>
        <v>976</v>
      </c>
      <c r="N523" s="24"/>
    </row>
    <row r="524" spans="1:14">
      <c r="A524" s="6">
        <v>523</v>
      </c>
      <c r="B524" s="6">
        <v>36000154648</v>
      </c>
      <c r="C524" s="8" t="s">
        <v>524</v>
      </c>
      <c r="D524" s="9" t="s">
        <v>566</v>
      </c>
      <c r="E524" s="6" t="s">
        <v>398</v>
      </c>
      <c r="F524" s="32">
        <v>10</v>
      </c>
      <c r="G524" s="32"/>
      <c r="H524" s="33">
        <f t="shared" si="17"/>
        <v>10</v>
      </c>
      <c r="I524" s="2"/>
      <c r="J524" s="11"/>
      <c r="K524" s="12">
        <f>H524-J524</f>
        <v>10</v>
      </c>
      <c r="L524" s="13">
        <v>7</v>
      </c>
      <c r="M524" s="14">
        <f t="shared" si="18"/>
        <v>70</v>
      </c>
      <c r="N524" s="24" t="s">
        <v>1040</v>
      </c>
    </row>
    <row r="525" spans="1:14">
      <c r="A525" s="6">
        <v>524</v>
      </c>
      <c r="B525" s="6">
        <v>36000154727</v>
      </c>
      <c r="C525" s="8" t="s">
        <v>525</v>
      </c>
      <c r="D525" s="9" t="s">
        <v>568</v>
      </c>
      <c r="E525" s="6" t="s">
        <v>4</v>
      </c>
      <c r="F525" s="32">
        <v>1</v>
      </c>
      <c r="G525" s="32"/>
      <c r="H525" s="33">
        <f t="shared" si="17"/>
        <v>1</v>
      </c>
      <c r="I525" s="2"/>
      <c r="J525" s="11"/>
      <c r="K525" s="12">
        <f>H525-J525</f>
        <v>1</v>
      </c>
      <c r="L525" s="13">
        <v>1814</v>
      </c>
      <c r="M525" s="14">
        <f t="shared" si="18"/>
        <v>1814</v>
      </c>
      <c r="N525" s="6">
        <v>36000154727</v>
      </c>
    </row>
    <row r="526" spans="1:14">
      <c r="A526" s="6">
        <v>525</v>
      </c>
      <c r="B526" s="6">
        <v>36000155399</v>
      </c>
      <c r="C526" s="8" t="s">
        <v>526</v>
      </c>
      <c r="D526" s="9" t="s">
        <v>566</v>
      </c>
      <c r="E526" s="6" t="s">
        <v>4</v>
      </c>
      <c r="F526" s="32">
        <v>2</v>
      </c>
      <c r="G526" s="32"/>
      <c r="H526" s="33">
        <f t="shared" si="17"/>
        <v>2</v>
      </c>
      <c r="I526" s="2"/>
      <c r="J526" s="11"/>
      <c r="K526" s="12">
        <f>H526-J526</f>
        <v>2</v>
      </c>
      <c r="L526" s="13">
        <v>242</v>
      </c>
      <c r="M526" s="14">
        <f t="shared" si="18"/>
        <v>484</v>
      </c>
      <c r="N526" s="24" t="s">
        <v>1041</v>
      </c>
    </row>
    <row r="527" spans="1:14">
      <c r="A527" s="6">
        <v>526</v>
      </c>
      <c r="B527" s="6">
        <v>36000157598</v>
      </c>
      <c r="C527" s="8" t="s">
        <v>527</v>
      </c>
      <c r="D527" s="9" t="s">
        <v>569</v>
      </c>
      <c r="E527" s="6" t="s">
        <v>4</v>
      </c>
      <c r="F527" s="32">
        <v>13</v>
      </c>
      <c r="G527" s="32"/>
      <c r="H527" s="33">
        <f t="shared" si="17"/>
        <v>13</v>
      </c>
      <c r="I527" s="2"/>
      <c r="J527" s="11"/>
      <c r="K527" s="12">
        <f>H527-J527</f>
        <v>13</v>
      </c>
      <c r="L527" s="13">
        <v>32</v>
      </c>
      <c r="M527" s="14">
        <f t="shared" si="18"/>
        <v>416</v>
      </c>
      <c r="N527" s="24" t="s">
        <v>1042</v>
      </c>
    </row>
    <row r="528" spans="1:14">
      <c r="A528" s="6">
        <v>527</v>
      </c>
      <c r="B528" s="6">
        <v>36000157740</v>
      </c>
      <c r="C528" s="8" t="s">
        <v>528</v>
      </c>
      <c r="D528" s="9" t="s">
        <v>569</v>
      </c>
      <c r="E528" s="6" t="s">
        <v>4</v>
      </c>
      <c r="F528" s="32">
        <v>12</v>
      </c>
      <c r="G528" s="32"/>
      <c r="H528" s="33">
        <f t="shared" si="17"/>
        <v>12</v>
      </c>
      <c r="I528" s="2"/>
      <c r="J528" s="11"/>
      <c r="K528" s="12">
        <f>H528-J528</f>
        <v>12</v>
      </c>
      <c r="L528" s="13">
        <v>42</v>
      </c>
      <c r="M528" s="14">
        <f t="shared" si="18"/>
        <v>504</v>
      </c>
      <c r="N528" s="24" t="s">
        <v>1043</v>
      </c>
    </row>
    <row r="529" spans="1:14">
      <c r="A529" s="6">
        <v>528</v>
      </c>
      <c r="B529" s="6">
        <v>36000160313</v>
      </c>
      <c r="C529" s="8" t="s">
        <v>529</v>
      </c>
      <c r="D529" s="9" t="s">
        <v>569</v>
      </c>
      <c r="E529" s="6" t="s">
        <v>4</v>
      </c>
      <c r="F529" s="32">
        <v>3</v>
      </c>
      <c r="G529" s="32"/>
      <c r="H529" s="33">
        <f t="shared" si="17"/>
        <v>3</v>
      </c>
      <c r="I529" s="2"/>
      <c r="J529" s="11"/>
      <c r="K529" s="12">
        <f>H529-J529</f>
        <v>3</v>
      </c>
      <c r="L529" s="13">
        <v>210</v>
      </c>
      <c r="M529" s="14">
        <f t="shared" si="18"/>
        <v>630</v>
      </c>
      <c r="N529" s="24" t="s">
        <v>1044</v>
      </c>
    </row>
    <row r="530" spans="1:14">
      <c r="A530" s="6">
        <v>529</v>
      </c>
      <c r="B530" s="6">
        <v>36000161905</v>
      </c>
      <c r="C530" s="8" t="s">
        <v>530</v>
      </c>
      <c r="D530" s="9" t="s">
        <v>569</v>
      </c>
      <c r="E530" s="6" t="s">
        <v>4</v>
      </c>
      <c r="F530" s="32">
        <v>1</v>
      </c>
      <c r="G530" s="32"/>
      <c r="H530" s="33">
        <f t="shared" si="17"/>
        <v>1</v>
      </c>
      <c r="I530" s="2"/>
      <c r="J530" s="11"/>
      <c r="K530" s="12">
        <f>H530-J530</f>
        <v>1</v>
      </c>
      <c r="L530" s="13">
        <v>2934</v>
      </c>
      <c r="M530" s="14">
        <f t="shared" si="18"/>
        <v>2934</v>
      </c>
      <c r="N530" s="24" t="s">
        <v>1045</v>
      </c>
    </row>
    <row r="531" spans="1:14">
      <c r="A531" s="6">
        <v>530</v>
      </c>
      <c r="B531" s="6">
        <v>36000163260</v>
      </c>
      <c r="C531" s="8" t="s">
        <v>531</v>
      </c>
      <c r="D531" s="9" t="s">
        <v>566</v>
      </c>
      <c r="E531" s="6" t="s">
        <v>4</v>
      </c>
      <c r="F531" s="32">
        <v>5</v>
      </c>
      <c r="G531" s="32"/>
      <c r="H531" s="33">
        <f t="shared" si="17"/>
        <v>5</v>
      </c>
      <c r="I531" s="2"/>
      <c r="J531" s="11"/>
      <c r="K531" s="12">
        <f>H531-J531</f>
        <v>5</v>
      </c>
      <c r="L531" s="13">
        <v>16</v>
      </c>
      <c r="M531" s="14">
        <f t="shared" si="18"/>
        <v>80</v>
      </c>
      <c r="N531" s="24" t="s">
        <v>1046</v>
      </c>
    </row>
    <row r="532" spans="1:14">
      <c r="A532" s="6">
        <v>531</v>
      </c>
      <c r="B532" s="6">
        <v>36000163261</v>
      </c>
      <c r="C532" s="8" t="s">
        <v>532</v>
      </c>
      <c r="D532" s="9" t="s">
        <v>566</v>
      </c>
      <c r="E532" s="6" t="s">
        <v>4</v>
      </c>
      <c r="F532" s="32">
        <v>5</v>
      </c>
      <c r="G532" s="32"/>
      <c r="H532" s="33">
        <f t="shared" si="17"/>
        <v>5</v>
      </c>
      <c r="I532" s="2"/>
      <c r="J532" s="11"/>
      <c r="K532" s="12">
        <f>H532-J532</f>
        <v>5</v>
      </c>
      <c r="L532" s="13">
        <v>11</v>
      </c>
      <c r="M532" s="14">
        <f t="shared" si="18"/>
        <v>55</v>
      </c>
      <c r="N532" s="24" t="s">
        <v>1047</v>
      </c>
    </row>
    <row r="533" spans="1:14">
      <c r="A533" s="6">
        <v>532</v>
      </c>
      <c r="B533" s="6">
        <v>36000163262</v>
      </c>
      <c r="C533" s="8" t="s">
        <v>533</v>
      </c>
      <c r="D533" s="9" t="s">
        <v>567</v>
      </c>
      <c r="E533" s="6" t="s">
        <v>4</v>
      </c>
      <c r="F533" s="32">
        <v>2</v>
      </c>
      <c r="G533" s="32"/>
      <c r="H533" s="33">
        <f t="shared" si="17"/>
        <v>2</v>
      </c>
      <c r="I533" s="2"/>
      <c r="J533" s="11"/>
      <c r="K533" s="12">
        <f>H533-J533</f>
        <v>2</v>
      </c>
      <c r="L533" s="13">
        <v>647</v>
      </c>
      <c r="M533" s="14">
        <f t="shared" si="18"/>
        <v>1294</v>
      </c>
      <c r="N533" s="24" t="s">
        <v>1048</v>
      </c>
    </row>
    <row r="534" spans="1:14">
      <c r="A534" s="6">
        <v>533</v>
      </c>
      <c r="B534" s="6">
        <v>36000163622</v>
      </c>
      <c r="C534" s="8" t="s">
        <v>534</v>
      </c>
      <c r="D534" s="9" t="s">
        <v>571</v>
      </c>
      <c r="E534" s="6" t="s">
        <v>4</v>
      </c>
      <c r="F534" s="32">
        <v>16</v>
      </c>
      <c r="G534" s="32"/>
      <c r="H534" s="33">
        <f t="shared" si="17"/>
        <v>16</v>
      </c>
      <c r="I534" s="2"/>
      <c r="J534" s="11"/>
      <c r="K534" s="12">
        <f>H534-J534</f>
        <v>16</v>
      </c>
      <c r="L534" s="13">
        <v>728</v>
      </c>
      <c r="M534" s="14">
        <f t="shared" si="18"/>
        <v>11648</v>
      </c>
      <c r="N534" s="24" t="s">
        <v>1049</v>
      </c>
    </row>
    <row r="535" spans="1:14">
      <c r="A535" s="6">
        <v>534</v>
      </c>
      <c r="B535" s="6">
        <v>36000166584</v>
      </c>
      <c r="C535" s="8" t="s">
        <v>471</v>
      </c>
      <c r="D535" s="9" t="s">
        <v>567</v>
      </c>
      <c r="E535" s="6" t="s">
        <v>4</v>
      </c>
      <c r="F535" s="32">
        <v>46</v>
      </c>
      <c r="G535" s="32"/>
      <c r="H535" s="33">
        <f t="shared" si="17"/>
        <v>46</v>
      </c>
      <c r="I535" s="2"/>
      <c r="J535" s="11"/>
      <c r="K535" s="12">
        <f>H535-J535</f>
        <v>46</v>
      </c>
      <c r="L535" s="13">
        <v>1831</v>
      </c>
      <c r="M535" s="14">
        <f t="shared" si="18"/>
        <v>84226</v>
      </c>
      <c r="N535" s="24"/>
    </row>
    <row r="536" spans="1:14">
      <c r="A536" s="6">
        <v>535</v>
      </c>
      <c r="B536" s="6">
        <v>36000167727</v>
      </c>
      <c r="C536" s="8" t="s">
        <v>535</v>
      </c>
      <c r="D536" s="9" t="s">
        <v>569</v>
      </c>
      <c r="E536" s="6" t="s">
        <v>4</v>
      </c>
      <c r="F536" s="32">
        <v>4</v>
      </c>
      <c r="G536" s="32"/>
      <c r="H536" s="33">
        <f t="shared" si="17"/>
        <v>4</v>
      </c>
      <c r="I536" s="2"/>
      <c r="J536" s="11"/>
      <c r="K536" s="12">
        <f>H536-J536</f>
        <v>4</v>
      </c>
      <c r="L536" s="13">
        <v>7485</v>
      </c>
      <c r="M536" s="14">
        <f t="shared" si="18"/>
        <v>29940</v>
      </c>
      <c r="N536" s="24" t="s">
        <v>1050</v>
      </c>
    </row>
    <row r="537" spans="1:14">
      <c r="A537" s="6">
        <v>536</v>
      </c>
      <c r="B537" s="6">
        <v>36000167841</v>
      </c>
      <c r="C537" s="8" t="s">
        <v>536</v>
      </c>
      <c r="D537" s="9" t="s">
        <v>566</v>
      </c>
      <c r="E537" s="6" t="s">
        <v>4</v>
      </c>
      <c r="F537" s="32">
        <v>1</v>
      </c>
      <c r="G537" s="32"/>
      <c r="H537" s="33">
        <f t="shared" si="17"/>
        <v>1</v>
      </c>
      <c r="I537" s="2"/>
      <c r="J537" s="11"/>
      <c r="K537" s="12">
        <f>H537-J537</f>
        <v>1</v>
      </c>
      <c r="L537" s="13">
        <v>10109</v>
      </c>
      <c r="M537" s="14">
        <f t="shared" si="18"/>
        <v>10109</v>
      </c>
      <c r="N537" s="24" t="s">
        <v>1051</v>
      </c>
    </row>
    <row r="538" spans="1:14">
      <c r="A538" s="6">
        <v>537</v>
      </c>
      <c r="B538" s="6">
        <v>36000167843</v>
      </c>
      <c r="C538" s="8" t="s">
        <v>537</v>
      </c>
      <c r="D538" s="9" t="s">
        <v>566</v>
      </c>
      <c r="E538" s="6" t="s">
        <v>4</v>
      </c>
      <c r="F538" s="32">
        <v>1</v>
      </c>
      <c r="G538" s="32"/>
      <c r="H538" s="33">
        <f t="shared" si="17"/>
        <v>1</v>
      </c>
      <c r="I538" s="2"/>
      <c r="J538" s="11"/>
      <c r="K538" s="12">
        <f>H538-J538</f>
        <v>1</v>
      </c>
      <c r="L538" s="13">
        <v>7932</v>
      </c>
      <c r="M538" s="14">
        <f t="shared" si="18"/>
        <v>7932</v>
      </c>
      <c r="N538" s="24" t="s">
        <v>1052</v>
      </c>
    </row>
    <row r="539" spans="1:14">
      <c r="A539" s="6">
        <v>538</v>
      </c>
      <c r="B539" s="6">
        <v>36000167846</v>
      </c>
      <c r="C539" s="8" t="s">
        <v>538</v>
      </c>
      <c r="D539" s="9" t="s">
        <v>567</v>
      </c>
      <c r="E539" s="6" t="s">
        <v>4</v>
      </c>
      <c r="F539" s="32">
        <v>1</v>
      </c>
      <c r="G539" s="32"/>
      <c r="H539" s="33">
        <f t="shared" si="17"/>
        <v>1</v>
      </c>
      <c r="I539" s="2"/>
      <c r="J539" s="11"/>
      <c r="K539" s="12">
        <f>H539-J539</f>
        <v>1</v>
      </c>
      <c r="L539" s="13">
        <v>9331</v>
      </c>
      <c r="M539" s="14">
        <f t="shared" si="18"/>
        <v>9331</v>
      </c>
      <c r="N539" s="24" t="s">
        <v>1053</v>
      </c>
    </row>
    <row r="540" spans="1:14">
      <c r="A540" s="6">
        <v>539</v>
      </c>
      <c r="B540" s="6">
        <v>36000167847</v>
      </c>
      <c r="C540" s="8" t="s">
        <v>539</v>
      </c>
      <c r="D540" s="9" t="s">
        <v>567</v>
      </c>
      <c r="E540" s="6" t="s">
        <v>4</v>
      </c>
      <c r="F540" s="32">
        <v>1</v>
      </c>
      <c r="G540" s="32"/>
      <c r="H540" s="33">
        <f t="shared" si="17"/>
        <v>1</v>
      </c>
      <c r="I540" s="2"/>
      <c r="J540" s="11"/>
      <c r="K540" s="12">
        <f>H540-J540</f>
        <v>1</v>
      </c>
      <c r="L540" s="13">
        <v>27458</v>
      </c>
      <c r="M540" s="14">
        <f t="shared" si="18"/>
        <v>27458</v>
      </c>
      <c r="N540" s="24" t="s">
        <v>1054</v>
      </c>
    </row>
    <row r="541" spans="1:14">
      <c r="A541" s="6">
        <v>540</v>
      </c>
      <c r="B541" s="6">
        <v>36000168673</v>
      </c>
      <c r="C541" s="8" t="s">
        <v>540</v>
      </c>
      <c r="D541" s="9" t="s">
        <v>567</v>
      </c>
      <c r="E541" s="6" t="s">
        <v>4</v>
      </c>
      <c r="F541" s="32">
        <v>1</v>
      </c>
      <c r="G541" s="32"/>
      <c r="H541" s="33">
        <f t="shared" si="17"/>
        <v>1</v>
      </c>
      <c r="I541" s="2"/>
      <c r="J541" s="11"/>
      <c r="K541" s="12">
        <f>H541-J541</f>
        <v>1</v>
      </c>
      <c r="L541" s="13">
        <v>8296</v>
      </c>
      <c r="M541" s="14">
        <f t="shared" si="18"/>
        <v>8296</v>
      </c>
      <c r="N541" s="24" t="s">
        <v>1055</v>
      </c>
    </row>
    <row r="542" spans="1:14">
      <c r="A542" s="6">
        <v>541</v>
      </c>
      <c r="B542" s="6">
        <v>36000168679</v>
      </c>
      <c r="C542" s="8" t="s">
        <v>541</v>
      </c>
      <c r="D542" s="9" t="s">
        <v>567</v>
      </c>
      <c r="E542" s="6" t="s">
        <v>4</v>
      </c>
      <c r="F542" s="32">
        <v>1</v>
      </c>
      <c r="G542" s="32"/>
      <c r="H542" s="33">
        <f t="shared" si="17"/>
        <v>1</v>
      </c>
      <c r="I542" s="2"/>
      <c r="J542" s="11"/>
      <c r="K542" s="12">
        <f>H542-J542</f>
        <v>1</v>
      </c>
      <c r="L542" s="13">
        <v>20866</v>
      </c>
      <c r="M542" s="14">
        <f t="shared" si="18"/>
        <v>20866</v>
      </c>
      <c r="N542" s="24" t="s">
        <v>1056</v>
      </c>
    </row>
    <row r="543" spans="1:14">
      <c r="A543" s="6">
        <v>542</v>
      </c>
      <c r="B543" s="6">
        <v>36000168680</v>
      </c>
      <c r="C543" s="8" t="s">
        <v>542</v>
      </c>
      <c r="D543" s="9" t="s">
        <v>567</v>
      </c>
      <c r="E543" s="6" t="s">
        <v>4</v>
      </c>
      <c r="F543" s="32">
        <v>1</v>
      </c>
      <c r="G543" s="32"/>
      <c r="H543" s="33">
        <f t="shared" si="17"/>
        <v>1</v>
      </c>
      <c r="I543" s="2"/>
      <c r="J543" s="11"/>
      <c r="K543" s="12">
        <f>H543-J543</f>
        <v>1</v>
      </c>
      <c r="L543" s="13">
        <v>23320</v>
      </c>
      <c r="M543" s="14">
        <f t="shared" si="18"/>
        <v>23320</v>
      </c>
      <c r="N543" s="24" t="s">
        <v>1057</v>
      </c>
    </row>
    <row r="544" spans="1:14">
      <c r="A544" s="6">
        <v>543</v>
      </c>
      <c r="B544" s="6">
        <v>36000168721</v>
      </c>
      <c r="C544" s="8" t="s">
        <v>543</v>
      </c>
      <c r="D544" s="9" t="s">
        <v>567</v>
      </c>
      <c r="E544" s="6" t="s">
        <v>4</v>
      </c>
      <c r="F544" s="32">
        <v>1</v>
      </c>
      <c r="G544" s="32"/>
      <c r="H544" s="33">
        <f t="shared" si="17"/>
        <v>1</v>
      </c>
      <c r="I544" s="2"/>
      <c r="J544" s="11"/>
      <c r="K544" s="12">
        <f>H544-J544</f>
        <v>1</v>
      </c>
      <c r="L544" s="13">
        <v>760</v>
      </c>
      <c r="M544" s="14">
        <f t="shared" si="18"/>
        <v>760</v>
      </c>
      <c r="N544" s="24" t="s">
        <v>1058</v>
      </c>
    </row>
    <row r="545" spans="1:14">
      <c r="A545" s="6">
        <v>544</v>
      </c>
      <c r="B545" s="6">
        <v>36000168748</v>
      </c>
      <c r="C545" s="8" t="s">
        <v>544</v>
      </c>
      <c r="D545" s="9" t="s">
        <v>566</v>
      </c>
      <c r="E545" s="6" t="s">
        <v>4</v>
      </c>
      <c r="F545" s="32">
        <v>2</v>
      </c>
      <c r="G545" s="32"/>
      <c r="H545" s="33">
        <f t="shared" si="17"/>
        <v>2</v>
      </c>
      <c r="I545" s="2"/>
      <c r="J545" s="11"/>
      <c r="K545" s="12">
        <f>H545-J545</f>
        <v>2</v>
      </c>
      <c r="L545" s="13">
        <v>3658</v>
      </c>
      <c r="M545" s="14">
        <f t="shared" si="18"/>
        <v>7316</v>
      </c>
      <c r="N545" s="24" t="s">
        <v>1059</v>
      </c>
    </row>
    <row r="546" spans="1:14">
      <c r="A546" s="6">
        <v>545</v>
      </c>
      <c r="B546" s="6">
        <v>36000171751</v>
      </c>
      <c r="C546" s="8" t="s">
        <v>491</v>
      </c>
      <c r="D546" s="9" t="s">
        <v>569</v>
      </c>
      <c r="E546" s="6" t="s">
        <v>502</v>
      </c>
      <c r="F546" s="32">
        <v>3</v>
      </c>
      <c r="G546" s="32"/>
      <c r="H546" s="33">
        <f t="shared" si="17"/>
        <v>3</v>
      </c>
      <c r="I546" s="2"/>
      <c r="J546" s="11"/>
      <c r="K546" s="12">
        <f>H546-J546</f>
        <v>3</v>
      </c>
      <c r="L546" s="13">
        <v>2088</v>
      </c>
      <c r="M546" s="14">
        <f t="shared" si="18"/>
        <v>6264</v>
      </c>
      <c r="N546" s="24"/>
    </row>
    <row r="547" spans="1:14">
      <c r="A547" s="6">
        <v>546</v>
      </c>
      <c r="B547" s="6">
        <v>36000171896</v>
      </c>
      <c r="C547" s="8" t="s">
        <v>545</v>
      </c>
      <c r="D547" s="9" t="s">
        <v>567</v>
      </c>
      <c r="E547" s="6" t="s">
        <v>4</v>
      </c>
      <c r="F547" s="32">
        <v>1</v>
      </c>
      <c r="G547" s="32"/>
      <c r="H547" s="33">
        <f t="shared" si="17"/>
        <v>1</v>
      </c>
      <c r="I547" s="2"/>
      <c r="J547" s="11"/>
      <c r="K547" s="12">
        <f>H547-J547</f>
        <v>1</v>
      </c>
      <c r="L547" s="13">
        <v>562</v>
      </c>
      <c r="M547" s="14">
        <f t="shared" si="18"/>
        <v>562</v>
      </c>
      <c r="N547" s="24" t="s">
        <v>1060</v>
      </c>
    </row>
    <row r="548" spans="1:14">
      <c r="A548" s="6">
        <v>547</v>
      </c>
      <c r="B548" s="6">
        <v>36000171896</v>
      </c>
      <c r="C548" s="8" t="s">
        <v>545</v>
      </c>
      <c r="D548" s="9" t="s">
        <v>567</v>
      </c>
      <c r="E548" s="6" t="s">
        <v>4</v>
      </c>
      <c r="F548" s="32">
        <v>1</v>
      </c>
      <c r="G548" s="32"/>
      <c r="H548" s="33">
        <f t="shared" si="17"/>
        <v>1</v>
      </c>
      <c r="I548" s="2"/>
      <c r="J548" s="11"/>
      <c r="K548" s="12">
        <f>H548-J548</f>
        <v>1</v>
      </c>
      <c r="L548" s="13">
        <v>562</v>
      </c>
      <c r="M548" s="14">
        <f t="shared" si="18"/>
        <v>562</v>
      </c>
      <c r="N548" s="24" t="s">
        <v>1060</v>
      </c>
    </row>
    <row r="549" spans="1:14">
      <c r="A549" s="6">
        <v>548</v>
      </c>
      <c r="B549" s="6">
        <v>36000175379</v>
      </c>
      <c r="C549" s="8" t="s">
        <v>546</v>
      </c>
      <c r="D549" s="9" t="s">
        <v>569</v>
      </c>
      <c r="E549" s="6" t="s">
        <v>4</v>
      </c>
      <c r="F549" s="32">
        <v>15</v>
      </c>
      <c r="G549" s="32"/>
      <c r="H549" s="33">
        <f t="shared" si="17"/>
        <v>15</v>
      </c>
      <c r="I549" s="2"/>
      <c r="J549" s="11"/>
      <c r="K549" s="12">
        <f>H549-J549</f>
        <v>15</v>
      </c>
      <c r="L549" s="13">
        <v>185</v>
      </c>
      <c r="M549" s="14">
        <f t="shared" si="18"/>
        <v>2775</v>
      </c>
      <c r="N549" s="24" t="s">
        <v>1061</v>
      </c>
    </row>
    <row r="550" spans="1:14">
      <c r="A550" s="6">
        <v>549</v>
      </c>
      <c r="B550" s="6">
        <v>36000175577</v>
      </c>
      <c r="C550" s="8" t="s">
        <v>495</v>
      </c>
      <c r="D550" s="9" t="s">
        <v>567</v>
      </c>
      <c r="E550" s="6" t="s">
        <v>4</v>
      </c>
      <c r="F550" s="32">
        <v>5</v>
      </c>
      <c r="G550" s="32"/>
      <c r="H550" s="33">
        <f t="shared" si="17"/>
        <v>5</v>
      </c>
      <c r="I550" s="2"/>
      <c r="J550" s="11"/>
      <c r="K550" s="12">
        <f>H550-J550</f>
        <v>5</v>
      </c>
      <c r="L550" s="13">
        <v>113</v>
      </c>
      <c r="M550" s="14">
        <f t="shared" si="18"/>
        <v>565</v>
      </c>
      <c r="N550" s="24"/>
    </row>
    <row r="551" spans="1:14">
      <c r="A551" s="6">
        <v>550</v>
      </c>
      <c r="B551" s="6">
        <v>36000176064</v>
      </c>
      <c r="C551" s="8" t="s">
        <v>547</v>
      </c>
      <c r="D551" s="9" t="s">
        <v>567</v>
      </c>
      <c r="E551" s="6" t="s">
        <v>4</v>
      </c>
      <c r="F551" s="32">
        <v>2</v>
      </c>
      <c r="G551" s="32"/>
      <c r="H551" s="33">
        <f t="shared" si="17"/>
        <v>2</v>
      </c>
      <c r="I551" s="2"/>
      <c r="J551" s="11"/>
      <c r="K551" s="12">
        <f>H551-J551</f>
        <v>2</v>
      </c>
      <c r="L551" s="13">
        <v>153</v>
      </c>
      <c r="M551" s="14">
        <f t="shared" si="18"/>
        <v>306</v>
      </c>
      <c r="N551" s="24" t="s">
        <v>1062</v>
      </c>
    </row>
    <row r="552" spans="1:14">
      <c r="A552" s="6">
        <v>551</v>
      </c>
      <c r="B552" s="6">
        <v>36000176706</v>
      </c>
      <c r="C552" s="8" t="s">
        <v>548</v>
      </c>
      <c r="D552" s="9" t="s">
        <v>567</v>
      </c>
      <c r="E552" s="6" t="s">
        <v>4</v>
      </c>
      <c r="F552" s="32">
        <v>8</v>
      </c>
      <c r="G552" s="32"/>
      <c r="H552" s="33">
        <f t="shared" si="17"/>
        <v>8</v>
      </c>
      <c r="I552" s="2"/>
      <c r="J552" s="11"/>
      <c r="K552" s="12">
        <f>H552-J552</f>
        <v>8</v>
      </c>
      <c r="L552" s="13">
        <v>333</v>
      </c>
      <c r="M552" s="14">
        <f t="shared" si="18"/>
        <v>2664</v>
      </c>
      <c r="N552" s="24" t="s">
        <v>1063</v>
      </c>
    </row>
    <row r="553" spans="1:14">
      <c r="A553" s="6">
        <v>552</v>
      </c>
      <c r="B553" s="6">
        <v>36000176707</v>
      </c>
      <c r="C553" s="8" t="s">
        <v>549</v>
      </c>
      <c r="D553" s="9" t="s">
        <v>566</v>
      </c>
      <c r="E553" s="6" t="s">
        <v>4</v>
      </c>
      <c r="F553" s="32">
        <v>2</v>
      </c>
      <c r="G553" s="32"/>
      <c r="H553" s="33">
        <f t="shared" si="17"/>
        <v>2</v>
      </c>
      <c r="I553" s="2"/>
      <c r="J553" s="11"/>
      <c r="K553" s="12">
        <f>H553-J553</f>
        <v>2</v>
      </c>
      <c r="L553" s="13">
        <v>1332</v>
      </c>
      <c r="M553" s="14">
        <f t="shared" si="18"/>
        <v>2664</v>
      </c>
      <c r="N553" s="24" t="s">
        <v>1064</v>
      </c>
    </row>
    <row r="554" spans="1:14">
      <c r="A554" s="6">
        <v>553</v>
      </c>
      <c r="B554" s="6">
        <v>36000176708</v>
      </c>
      <c r="C554" s="8" t="s">
        <v>550</v>
      </c>
      <c r="D554" s="9" t="s">
        <v>566</v>
      </c>
      <c r="E554" s="6" t="s">
        <v>4</v>
      </c>
      <c r="F554" s="32">
        <v>2</v>
      </c>
      <c r="G554" s="32"/>
      <c r="H554" s="33">
        <f t="shared" si="17"/>
        <v>2</v>
      </c>
      <c r="I554" s="2"/>
      <c r="J554" s="11"/>
      <c r="K554" s="12">
        <f>H554-J554</f>
        <v>2</v>
      </c>
      <c r="L554" s="13">
        <v>595</v>
      </c>
      <c r="M554" s="14">
        <f t="shared" si="18"/>
        <v>1190</v>
      </c>
      <c r="N554" s="24" t="s">
        <v>1065</v>
      </c>
    </row>
    <row r="555" spans="1:14">
      <c r="A555" s="6">
        <v>554</v>
      </c>
      <c r="B555" s="6">
        <v>36000176724</v>
      </c>
      <c r="C555" s="8" t="s">
        <v>551</v>
      </c>
      <c r="D555" s="9" t="s">
        <v>566</v>
      </c>
      <c r="E555" s="6" t="s">
        <v>4</v>
      </c>
      <c r="F555" s="32">
        <v>1</v>
      </c>
      <c r="G555" s="32"/>
      <c r="H555" s="33">
        <f t="shared" si="17"/>
        <v>1</v>
      </c>
      <c r="I555" s="2"/>
      <c r="J555" s="11"/>
      <c r="K555" s="12">
        <f>H555-J555</f>
        <v>1</v>
      </c>
      <c r="L555" s="13">
        <v>892</v>
      </c>
      <c r="M555" s="14">
        <f t="shared" si="18"/>
        <v>892</v>
      </c>
      <c r="N555" s="24" t="s">
        <v>1066</v>
      </c>
    </row>
    <row r="556" spans="1:14">
      <c r="A556" s="6">
        <v>555</v>
      </c>
      <c r="B556" s="6">
        <v>36000176738</v>
      </c>
      <c r="C556" s="8" t="s">
        <v>552</v>
      </c>
      <c r="D556" s="9" t="s">
        <v>566</v>
      </c>
      <c r="E556" s="6" t="s">
        <v>4</v>
      </c>
      <c r="F556" s="32">
        <v>1</v>
      </c>
      <c r="G556" s="32"/>
      <c r="H556" s="33">
        <f t="shared" si="17"/>
        <v>1</v>
      </c>
      <c r="I556" s="2"/>
      <c r="J556" s="11"/>
      <c r="K556" s="12">
        <f>H556-J556</f>
        <v>1</v>
      </c>
      <c r="L556" s="13">
        <v>870</v>
      </c>
      <c r="M556" s="14">
        <f t="shared" si="18"/>
        <v>870</v>
      </c>
      <c r="N556" s="24" t="s">
        <v>1067</v>
      </c>
    </row>
    <row r="557" spans="1:14">
      <c r="A557" s="6">
        <v>556</v>
      </c>
      <c r="B557" s="6">
        <v>36000178106</v>
      </c>
      <c r="C557" s="8" t="s">
        <v>499</v>
      </c>
      <c r="D557" s="9" t="s">
        <v>569</v>
      </c>
      <c r="E557" s="6" t="s">
        <v>4</v>
      </c>
      <c r="F557" s="32">
        <v>1</v>
      </c>
      <c r="G557" s="32"/>
      <c r="H557" s="33">
        <f t="shared" si="17"/>
        <v>1</v>
      </c>
      <c r="I557" s="2"/>
      <c r="J557" s="11"/>
      <c r="K557" s="12">
        <f>H557-J557</f>
        <v>1</v>
      </c>
      <c r="L557" s="13">
        <v>1209</v>
      </c>
      <c r="M557" s="14">
        <f t="shared" si="18"/>
        <v>1209</v>
      </c>
      <c r="N557" s="24"/>
    </row>
    <row r="558" spans="1:14">
      <c r="A558" s="6">
        <v>557</v>
      </c>
      <c r="B558" s="6">
        <v>36000178199</v>
      </c>
      <c r="C558" s="8" t="s">
        <v>553</v>
      </c>
      <c r="D558" s="9" t="s">
        <v>566</v>
      </c>
      <c r="E558" s="6" t="s">
        <v>4</v>
      </c>
      <c r="F558" s="32">
        <v>2</v>
      </c>
      <c r="G558" s="32"/>
      <c r="H558" s="33">
        <f t="shared" si="17"/>
        <v>2</v>
      </c>
      <c r="I558" s="2"/>
      <c r="J558" s="11"/>
      <c r="K558" s="12">
        <f>H558-J558</f>
        <v>2</v>
      </c>
      <c r="L558" s="13">
        <v>91</v>
      </c>
      <c r="M558" s="14">
        <f t="shared" si="18"/>
        <v>182</v>
      </c>
      <c r="N558" s="24" t="s">
        <v>1068</v>
      </c>
    </row>
    <row r="559" spans="1:14">
      <c r="A559" s="6">
        <v>558</v>
      </c>
      <c r="B559" s="6">
        <v>36000178200</v>
      </c>
      <c r="C559" s="8" t="s">
        <v>554</v>
      </c>
      <c r="D559" s="9" t="s">
        <v>566</v>
      </c>
      <c r="E559" s="6" t="s">
        <v>4</v>
      </c>
      <c r="F559" s="32">
        <v>2</v>
      </c>
      <c r="G559" s="32"/>
      <c r="H559" s="33">
        <f t="shared" si="17"/>
        <v>2</v>
      </c>
      <c r="I559" s="2"/>
      <c r="J559" s="11"/>
      <c r="K559" s="12">
        <f>H559-J559</f>
        <v>2</v>
      </c>
      <c r="L559" s="13">
        <v>91</v>
      </c>
      <c r="M559" s="14">
        <f t="shared" si="18"/>
        <v>182</v>
      </c>
      <c r="N559" s="24" t="s">
        <v>1069</v>
      </c>
    </row>
    <row r="560" spans="1:14">
      <c r="A560" s="6">
        <v>559</v>
      </c>
      <c r="B560" s="6">
        <v>36000186065</v>
      </c>
      <c r="C560" s="8" t="s">
        <v>555</v>
      </c>
      <c r="D560" s="9" t="s">
        <v>569</v>
      </c>
      <c r="E560" s="6" t="s">
        <v>4</v>
      </c>
      <c r="F560" s="32">
        <v>1</v>
      </c>
      <c r="G560" s="32"/>
      <c r="H560" s="33">
        <f t="shared" si="17"/>
        <v>1</v>
      </c>
      <c r="I560" s="2"/>
      <c r="J560" s="11"/>
      <c r="K560" s="12">
        <f>H560-J560</f>
        <v>1</v>
      </c>
      <c r="L560" s="13">
        <v>1249</v>
      </c>
      <c r="M560" s="14">
        <f t="shared" si="18"/>
        <v>1249</v>
      </c>
      <c r="N560" s="24" t="s">
        <v>1070</v>
      </c>
    </row>
    <row r="561" spans="1:14">
      <c r="A561" s="6">
        <v>560</v>
      </c>
      <c r="B561" s="6">
        <v>36000186066</v>
      </c>
      <c r="C561" s="8" t="s">
        <v>556</v>
      </c>
      <c r="D561" s="9" t="s">
        <v>569</v>
      </c>
      <c r="E561" s="6" t="s">
        <v>4</v>
      </c>
      <c r="F561" s="32">
        <v>1</v>
      </c>
      <c r="G561" s="32"/>
      <c r="H561" s="33">
        <f t="shared" si="17"/>
        <v>1</v>
      </c>
      <c r="I561" s="2"/>
      <c r="J561" s="11"/>
      <c r="K561" s="12">
        <f>H561-J561</f>
        <v>1</v>
      </c>
      <c r="L561" s="13">
        <v>1249</v>
      </c>
      <c r="M561" s="14">
        <f t="shared" si="18"/>
        <v>1249</v>
      </c>
      <c r="N561" s="24" t="s">
        <v>1071</v>
      </c>
    </row>
    <row r="562" spans="1:14">
      <c r="A562" s="6">
        <v>561</v>
      </c>
      <c r="B562" s="6">
        <v>36000176412</v>
      </c>
      <c r="C562" s="8" t="s">
        <v>557</v>
      </c>
      <c r="D562" s="9" t="s">
        <v>567</v>
      </c>
      <c r="E562" s="6" t="s">
        <v>4</v>
      </c>
      <c r="F562" s="32">
        <v>1</v>
      </c>
      <c r="G562" s="32"/>
      <c r="H562" s="33">
        <f t="shared" si="17"/>
        <v>1</v>
      </c>
      <c r="I562" s="2"/>
      <c r="J562" s="11"/>
      <c r="K562" s="12">
        <f>H562-J562</f>
        <v>1</v>
      </c>
      <c r="L562" s="13">
        <v>6672</v>
      </c>
      <c r="M562" s="14">
        <f t="shared" si="18"/>
        <v>6672</v>
      </c>
      <c r="N562" s="24"/>
    </row>
    <row r="563" spans="1:14">
      <c r="A563" s="6">
        <v>562</v>
      </c>
      <c r="B563" s="6">
        <v>36000176413</v>
      </c>
      <c r="C563" s="8" t="s">
        <v>558</v>
      </c>
      <c r="D563" s="9" t="s">
        <v>567</v>
      </c>
      <c r="E563" s="6" t="s">
        <v>4</v>
      </c>
      <c r="F563" s="32">
        <v>1</v>
      </c>
      <c r="G563" s="32"/>
      <c r="H563" s="33">
        <f t="shared" ref="H563:H567" si="19">MIN(F563,G563)</f>
        <v>1</v>
      </c>
      <c r="I563" s="2"/>
      <c r="J563" s="11"/>
      <c r="K563" s="12">
        <f>H563-J563</f>
        <v>1</v>
      </c>
      <c r="L563" s="13">
        <v>6672</v>
      </c>
      <c r="M563" s="14">
        <f t="shared" si="18"/>
        <v>6672</v>
      </c>
      <c r="N563" s="24" t="s">
        <v>1072</v>
      </c>
    </row>
    <row r="564" spans="1:14">
      <c r="A564" s="6">
        <v>563</v>
      </c>
      <c r="B564" s="6">
        <v>36000176414</v>
      </c>
      <c r="C564" s="8" t="s">
        <v>559</v>
      </c>
      <c r="D564" s="9" t="s">
        <v>567</v>
      </c>
      <c r="E564" s="6" t="s">
        <v>4</v>
      </c>
      <c r="F564" s="32">
        <v>2</v>
      </c>
      <c r="G564" s="32"/>
      <c r="H564" s="33">
        <f t="shared" si="19"/>
        <v>2</v>
      </c>
      <c r="I564" s="2"/>
      <c r="J564" s="11"/>
      <c r="K564" s="12">
        <f>H564-J564</f>
        <v>2</v>
      </c>
      <c r="L564" s="13">
        <v>8125</v>
      </c>
      <c r="M564" s="14">
        <f t="shared" si="18"/>
        <v>16250</v>
      </c>
      <c r="N564" s="24" t="s">
        <v>1073</v>
      </c>
    </row>
    <row r="565" spans="1:14">
      <c r="A565" s="6">
        <v>564</v>
      </c>
      <c r="B565" s="6">
        <v>36000176415</v>
      </c>
      <c r="C565" s="8" t="s">
        <v>560</v>
      </c>
      <c r="D565" s="9" t="s">
        <v>567</v>
      </c>
      <c r="E565" s="6" t="s">
        <v>4</v>
      </c>
      <c r="F565" s="32">
        <v>1</v>
      </c>
      <c r="G565" s="32"/>
      <c r="H565" s="33">
        <f t="shared" si="19"/>
        <v>1</v>
      </c>
      <c r="I565" s="2"/>
      <c r="J565" s="11"/>
      <c r="K565" s="12">
        <f>H565-J565</f>
        <v>1</v>
      </c>
      <c r="L565" s="13">
        <v>4750</v>
      </c>
      <c r="M565" s="14">
        <f t="shared" si="18"/>
        <v>4750</v>
      </c>
      <c r="N565" s="24" t="s">
        <v>1074</v>
      </c>
    </row>
    <row r="566" spans="1:14">
      <c r="A566" s="6">
        <v>565</v>
      </c>
      <c r="B566" s="6">
        <v>36000185167</v>
      </c>
      <c r="C566" s="8" t="s">
        <v>561</v>
      </c>
      <c r="D566" s="9" t="s">
        <v>567</v>
      </c>
      <c r="E566" s="6" t="s">
        <v>4</v>
      </c>
      <c r="F566" s="32">
        <v>1</v>
      </c>
      <c r="G566" s="32"/>
      <c r="H566" s="33">
        <f t="shared" si="19"/>
        <v>1</v>
      </c>
      <c r="I566" s="2"/>
      <c r="J566" s="11"/>
      <c r="K566" s="12">
        <f>H566-J566</f>
        <v>1</v>
      </c>
      <c r="L566" s="13">
        <v>6672</v>
      </c>
      <c r="M566" s="14">
        <f t="shared" si="18"/>
        <v>6672</v>
      </c>
      <c r="N566" s="24" t="s">
        <v>1075</v>
      </c>
    </row>
    <row r="567" spans="1:14">
      <c r="A567" s="6">
        <v>566</v>
      </c>
      <c r="B567" s="6">
        <v>36000185168</v>
      </c>
      <c r="C567" s="8" t="s">
        <v>562</v>
      </c>
      <c r="D567" s="9" t="s">
        <v>567</v>
      </c>
      <c r="E567" s="6" t="s">
        <v>4</v>
      </c>
      <c r="F567" s="32">
        <v>1</v>
      </c>
      <c r="G567" s="32"/>
      <c r="H567" s="33">
        <f t="shared" si="19"/>
        <v>1</v>
      </c>
      <c r="I567" s="2"/>
      <c r="J567" s="11"/>
      <c r="K567" s="12">
        <f>H567-J567</f>
        <v>1</v>
      </c>
      <c r="L567" s="13">
        <v>6672</v>
      </c>
      <c r="M567" s="14">
        <f t="shared" si="18"/>
        <v>6672</v>
      </c>
      <c r="N567" s="24"/>
    </row>
    <row r="568" spans="1:14">
      <c r="A568" s="7"/>
      <c r="B568" s="7"/>
      <c r="C568" s="16" t="s">
        <v>411</v>
      </c>
      <c r="D568" s="16"/>
      <c r="E568" s="7"/>
      <c r="F568" s="34"/>
      <c r="G568" s="34"/>
      <c r="H568" s="34">
        <f>SUM(H2:H567)</f>
        <v>41195.503999999994</v>
      </c>
      <c r="I568" s="2"/>
      <c r="J568" s="17"/>
      <c r="K568" s="17">
        <f>SUM(K2:K567)</f>
        <v>41195.503999999994</v>
      </c>
      <c r="L568" s="17"/>
      <c r="M568" s="14">
        <f>SUM(M2:M567)</f>
        <v>35151307.216000006</v>
      </c>
      <c r="N568" s="26"/>
    </row>
  </sheetData>
  <autoFilter ref="A1:M56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52" workbookViewId="0">
      <selection activeCell="C55" sqref="C55"/>
    </sheetView>
  </sheetViews>
  <sheetFormatPr defaultRowHeight="15"/>
  <cols>
    <col min="2" max="2" width="37.140625" customWidth="1"/>
    <col min="3" max="3" width="41" customWidth="1"/>
  </cols>
  <sheetData>
    <row r="1" spans="1:3">
      <c r="A1" s="5" t="s">
        <v>412</v>
      </c>
      <c r="B1" s="1" t="s">
        <v>0</v>
      </c>
      <c r="C1" s="1" t="s">
        <v>1</v>
      </c>
    </row>
    <row r="2" spans="1:3">
      <c r="A2" s="6">
        <v>30</v>
      </c>
      <c r="B2" s="6" t="s">
        <v>578</v>
      </c>
      <c r="C2" s="8" t="s">
        <v>35</v>
      </c>
    </row>
    <row r="4" spans="1:3">
      <c r="B4" s="18" t="s">
        <v>576</v>
      </c>
      <c r="C4" s="19" t="s">
        <v>577</v>
      </c>
    </row>
    <row r="5" spans="1:3" ht="25.5">
      <c r="B5" s="20">
        <v>40634</v>
      </c>
      <c r="C5" s="21" t="s">
        <v>35</v>
      </c>
    </row>
    <row r="6" spans="1:3" ht="25.5">
      <c r="B6" s="20">
        <v>40635</v>
      </c>
      <c r="C6" s="21" t="s">
        <v>35</v>
      </c>
    </row>
    <row r="7" spans="1:3" ht="25.5">
      <c r="B7" s="20">
        <v>40636</v>
      </c>
      <c r="C7" s="21" t="s">
        <v>35</v>
      </c>
    </row>
    <row r="8" spans="1:3" ht="25.5">
      <c r="B8" s="20">
        <v>40667</v>
      </c>
      <c r="C8" s="21" t="s">
        <v>35</v>
      </c>
    </row>
    <row r="9" spans="1:3" ht="25.5">
      <c r="B9" s="20">
        <v>40668</v>
      </c>
      <c r="C9" s="21" t="s">
        <v>35</v>
      </c>
    </row>
    <row r="10" spans="1:3" ht="25.5">
      <c r="B10" s="20">
        <v>40670</v>
      </c>
      <c r="C10" s="21" t="s">
        <v>35</v>
      </c>
    </row>
    <row r="12" spans="1:3">
      <c r="A12" s="5" t="s">
        <v>412</v>
      </c>
      <c r="B12" s="1" t="s">
        <v>0</v>
      </c>
      <c r="C12" s="1" t="s">
        <v>1</v>
      </c>
    </row>
    <row r="13" spans="1:3">
      <c r="A13" s="6">
        <v>59</v>
      </c>
      <c r="B13" s="6" t="s">
        <v>579</v>
      </c>
      <c r="C13" s="8" t="s">
        <v>63</v>
      </c>
    </row>
    <row r="14" spans="1:3">
      <c r="A14" s="22"/>
      <c r="B14" s="6"/>
      <c r="C14" s="8"/>
    </row>
    <row r="15" spans="1:3">
      <c r="B15" s="18" t="s">
        <v>576</v>
      </c>
      <c r="C15" s="19" t="s">
        <v>577</v>
      </c>
    </row>
    <row r="16" spans="1:3" ht="25.5">
      <c r="B16" s="20">
        <v>40624</v>
      </c>
      <c r="C16" s="21" t="s">
        <v>63</v>
      </c>
    </row>
    <row r="17" spans="1:3" ht="25.5">
      <c r="B17" s="20">
        <v>40625</v>
      </c>
      <c r="C17" s="21" t="s">
        <v>63</v>
      </c>
    </row>
    <row r="18" spans="1:3" ht="25.5">
      <c r="B18" s="20">
        <v>40664</v>
      </c>
      <c r="C18" s="21" t="s">
        <v>63</v>
      </c>
    </row>
    <row r="19" spans="1:3" ht="25.5">
      <c r="B19" s="20">
        <v>40676</v>
      </c>
      <c r="C19" s="21" t="s">
        <v>63</v>
      </c>
    </row>
    <row r="20" spans="1:3" ht="25.5">
      <c r="B20" s="20">
        <v>40640</v>
      </c>
      <c r="C20" s="21" t="s">
        <v>63</v>
      </c>
    </row>
    <row r="21" spans="1:3" ht="25.5">
      <c r="B21" s="20">
        <v>40641</v>
      </c>
      <c r="C21" s="21" t="s">
        <v>63</v>
      </c>
    </row>
    <row r="22" spans="1:3" ht="25.5">
      <c r="B22" s="20">
        <v>40642</v>
      </c>
      <c r="C22" s="21" t="s">
        <v>63</v>
      </c>
    </row>
    <row r="23" spans="1:3" ht="25.5">
      <c r="B23" s="20">
        <v>40643</v>
      </c>
      <c r="C23" s="21" t="s">
        <v>63</v>
      </c>
    </row>
    <row r="24" spans="1:3" ht="25.5">
      <c r="B24" s="20">
        <v>40644</v>
      </c>
      <c r="C24" s="21" t="s">
        <v>63</v>
      </c>
    </row>
    <row r="25" spans="1:3" ht="25.5">
      <c r="B25" s="20">
        <v>40645</v>
      </c>
      <c r="C25" s="21" t="s">
        <v>63</v>
      </c>
    </row>
    <row r="27" spans="1:3">
      <c r="A27" s="5" t="s">
        <v>412</v>
      </c>
      <c r="B27" s="1" t="s">
        <v>0</v>
      </c>
      <c r="C27" s="1" t="s">
        <v>1</v>
      </c>
    </row>
    <row r="28" spans="1:3">
      <c r="A28" s="6">
        <v>60</v>
      </c>
      <c r="B28" s="6" t="s">
        <v>580</v>
      </c>
      <c r="C28" s="8" t="s">
        <v>64</v>
      </c>
    </row>
    <row r="30" spans="1:3">
      <c r="B30" s="18" t="s">
        <v>576</v>
      </c>
      <c r="C30" s="19" t="s">
        <v>577</v>
      </c>
    </row>
    <row r="31" spans="1:3" ht="25.5">
      <c r="B31" s="20">
        <v>40626</v>
      </c>
      <c r="C31" s="21" t="s">
        <v>64</v>
      </c>
    </row>
    <row r="32" spans="1:3" ht="25.5">
      <c r="B32" s="20">
        <v>40627</v>
      </c>
      <c r="C32" s="21" t="s">
        <v>64</v>
      </c>
    </row>
    <row r="33" spans="1:3" ht="25.5">
      <c r="B33" s="20">
        <v>40628</v>
      </c>
      <c r="C33" s="21" t="s">
        <v>64</v>
      </c>
    </row>
    <row r="34" spans="1:3" ht="25.5">
      <c r="B34" s="20">
        <v>40629</v>
      </c>
      <c r="C34" s="21" t="s">
        <v>64</v>
      </c>
    </row>
    <row r="35" spans="1:3" ht="25.5">
      <c r="B35" s="20">
        <v>40654</v>
      </c>
      <c r="C35" s="21" t="s">
        <v>64</v>
      </c>
    </row>
    <row r="36" spans="1:3" ht="25.5">
      <c r="B36" s="20">
        <v>40655</v>
      </c>
      <c r="C36" s="21" t="s">
        <v>64</v>
      </c>
    </row>
    <row r="37" spans="1:3" ht="25.5">
      <c r="B37" s="20">
        <v>40665</v>
      </c>
      <c r="C37" s="21" t="s">
        <v>64</v>
      </c>
    </row>
    <row r="38" spans="1:3" ht="25.5">
      <c r="B38" s="20">
        <v>40666</v>
      </c>
      <c r="C38" s="21" t="s">
        <v>64</v>
      </c>
    </row>
    <row r="39" spans="1:3" ht="25.5">
      <c r="B39" s="20">
        <v>40674</v>
      </c>
      <c r="C39" s="21" t="s">
        <v>64</v>
      </c>
    </row>
    <row r="40" spans="1:3" ht="25.5">
      <c r="B40" s="20">
        <v>40646</v>
      </c>
      <c r="C40" s="21" t="s">
        <v>64</v>
      </c>
    </row>
    <row r="41" spans="1:3" ht="25.5">
      <c r="B41" s="20">
        <v>40647</v>
      </c>
      <c r="C41" s="21" t="s">
        <v>64</v>
      </c>
    </row>
    <row r="42" spans="1:3" ht="25.5">
      <c r="B42" s="20">
        <v>40648</v>
      </c>
      <c r="C42" s="21" t="s">
        <v>64</v>
      </c>
    </row>
    <row r="43" spans="1:3" ht="25.5">
      <c r="B43" s="20">
        <v>40649</v>
      </c>
      <c r="C43" s="21" t="s">
        <v>64</v>
      </c>
    </row>
    <row r="45" spans="1:3">
      <c r="A45" s="5" t="s">
        <v>412</v>
      </c>
      <c r="B45" s="1" t="s">
        <v>0</v>
      </c>
      <c r="C45" s="1" t="s">
        <v>1</v>
      </c>
    </row>
    <row r="46" spans="1:3">
      <c r="A46" s="6">
        <v>61</v>
      </c>
      <c r="B46" s="6" t="s">
        <v>581</v>
      </c>
      <c r="C46" s="8" t="s">
        <v>65</v>
      </c>
    </row>
    <row r="48" spans="1:3">
      <c r="B48" s="18" t="s">
        <v>576</v>
      </c>
      <c r="C48" s="19" t="s">
        <v>577</v>
      </c>
    </row>
    <row r="49" spans="2:3" ht="25.5">
      <c r="B49" s="20">
        <v>40660</v>
      </c>
      <c r="C49" s="21" t="s">
        <v>65</v>
      </c>
    </row>
    <row r="50" spans="2:3" ht="25.5">
      <c r="B50" s="20">
        <v>40661</v>
      </c>
      <c r="C50" s="21" t="s">
        <v>65</v>
      </c>
    </row>
    <row r="51" spans="2:3" ht="25.5">
      <c r="B51" s="20">
        <v>40662</v>
      </c>
      <c r="C51" s="21" t="s">
        <v>65</v>
      </c>
    </row>
    <row r="52" spans="2:3" ht="25.5">
      <c r="B52" s="20">
        <v>40675</v>
      </c>
      <c r="C52" s="21" t="s">
        <v>65</v>
      </c>
    </row>
    <row r="53" spans="2:3" ht="25.5">
      <c r="B53" s="20">
        <v>40638</v>
      </c>
      <c r="C53" s="21" t="s">
        <v>65</v>
      </c>
    </row>
    <row r="54" spans="2:3" ht="25.5">
      <c r="B54" s="20">
        <v>40639</v>
      </c>
      <c r="C54" s="2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Расшифровка по ОС</vt:lpstr>
    </vt:vector>
  </TitlesOfParts>
  <Company>RusVinyl,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Ruslan.Zalugovskiy</dc:creator>
  <cp:lastModifiedBy>ADMIN</cp:lastModifiedBy>
  <cp:lastPrinted>2019-01-15T12:58:25Z</cp:lastPrinted>
  <dcterms:created xsi:type="dcterms:W3CDTF">2018-12-17T08:57:34Z</dcterms:created>
  <dcterms:modified xsi:type="dcterms:W3CDTF">2019-10-14T13:29:31Z</dcterms:modified>
</cp:coreProperties>
</file>